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0" yWindow="0" windowWidth="28800" windowHeight="11265" tabRatio="432" firstSheet="1" activeTab="1"/>
  </bookViews>
  <sheets>
    <sheet name="Հավելված 3 Մաս 1" sheetId="29" r:id="rId1"/>
    <sheet name="Հավելված 3 Մաս 2" sheetId="23" r:id="rId2"/>
    <sheet name="Հավելված 3 Մաս 3" sheetId="28" r:id="rId3"/>
    <sheet name="Հավելված 3 Մաս 4" sheetId="25" r:id="rId4"/>
    <sheet name="Աղյուսակ Ա. (կատարողի բացվածք)" sheetId="26" r:id="rId5"/>
  </sheets>
  <definedNames>
    <definedName name="_ftn1" localSheetId="0">'Հավելված 3 Մաս 1'!#REF!</definedName>
    <definedName name="_ftn1" localSheetId="1">'Հավելված 3 Մաս 2'!#REF!</definedName>
    <definedName name="_ftn1" localSheetId="2">'Հավելված 3 Մաս 3'!#REF!</definedName>
    <definedName name="_ftn1" localSheetId="3">'Հավելված 3 Մաս 4'!#REF!</definedName>
    <definedName name="_ftn10" localSheetId="0">'Հավելված 3 Մաս 1'!#REF!</definedName>
    <definedName name="_ftn10" localSheetId="1">'Հավելված 3 Մաս 2'!#REF!</definedName>
    <definedName name="_ftn10" localSheetId="2">'Հավելված 3 Մաս 3'!#REF!</definedName>
    <definedName name="_ftn10" localSheetId="3">'Հավելված 3 Մաս 4'!#REF!</definedName>
    <definedName name="_ftn11" localSheetId="0">'Հավելված 3 Մաս 1'!#REF!</definedName>
    <definedName name="_ftn11" localSheetId="1">'Հավելված 3 Մաս 2'!#REF!</definedName>
    <definedName name="_ftn11" localSheetId="2">'Հավելված 3 Մաս 3'!#REF!</definedName>
    <definedName name="_ftn11" localSheetId="3">'Հավելված 3 Մաս 4'!#REF!</definedName>
    <definedName name="_ftn12" localSheetId="0">'Հավելված 3 Մաս 1'!#REF!</definedName>
    <definedName name="_ftn12" localSheetId="1">'Հավելված 3 Մաս 2'!#REF!</definedName>
    <definedName name="_ftn12" localSheetId="2">'Հավելված 3 Մաս 3'!#REF!</definedName>
    <definedName name="_ftn12" localSheetId="3">'Հավելված 3 Մաս 4'!#REF!</definedName>
    <definedName name="_ftn13" localSheetId="0">'Հավելված 3 Մաս 1'!#REF!</definedName>
    <definedName name="_ftn13" localSheetId="1">'Հավելված 3 Մաս 2'!#REF!</definedName>
    <definedName name="_ftn13" localSheetId="2">'Հավելված 3 Մաս 3'!#REF!</definedName>
    <definedName name="_ftn13" localSheetId="3">'Հավելված 3 Մաս 4'!#REF!</definedName>
    <definedName name="_ftn14" localSheetId="0">'Հավելված 3 Մաս 1'!#REF!</definedName>
    <definedName name="_ftn14" localSheetId="1">'Հավելված 3 Մաս 2'!#REF!</definedName>
    <definedName name="_ftn14" localSheetId="2">'Հավելված 3 Մաս 3'!#REF!</definedName>
    <definedName name="_ftn14" localSheetId="3">'Հավելված 3 Մաս 4'!#REF!</definedName>
    <definedName name="_ftn15" localSheetId="0">'Հավելված 3 Մաս 1'!#REF!</definedName>
    <definedName name="_ftn15" localSheetId="1">'Հավելված 3 Մաս 2'!#REF!</definedName>
    <definedName name="_ftn15" localSheetId="2">'Հավելված 3 Մաս 3'!#REF!</definedName>
    <definedName name="_ftn15" localSheetId="3">'Հավելված 3 Մաս 4'!#REF!</definedName>
    <definedName name="_ftn16" localSheetId="0">'Հավելված 3 Մաս 1'!#REF!</definedName>
    <definedName name="_ftn16" localSheetId="1">'Հավելված 3 Մաս 2'!#REF!</definedName>
    <definedName name="_ftn16" localSheetId="2">'Հավելված 3 Մաս 3'!#REF!</definedName>
    <definedName name="_ftn16" localSheetId="3">'Հավելված 3 Մաս 4'!#REF!</definedName>
    <definedName name="_ftn17" localSheetId="0">'Հավելված 3 Մաս 1'!#REF!</definedName>
    <definedName name="_ftn17" localSheetId="1">'Հավելված 3 Մաս 2'!#REF!</definedName>
    <definedName name="_ftn17" localSheetId="2">'Հավելված 3 Մաս 3'!#REF!</definedName>
    <definedName name="_ftn17" localSheetId="3">'Հավելված 3 Մաս 4'!#REF!</definedName>
    <definedName name="_ftn18" localSheetId="0">'Հավելված 3 Մաս 1'!#REF!</definedName>
    <definedName name="_ftn18" localSheetId="1">'Հավելված 3 Մաս 2'!#REF!</definedName>
    <definedName name="_ftn18" localSheetId="2">'Հավելված 3 Մաս 3'!#REF!</definedName>
    <definedName name="_ftn18" localSheetId="3">'Հավելված 3 Մաս 4'!#REF!</definedName>
    <definedName name="_ftn19" localSheetId="0">'Հավելված 3 Մաս 1'!#REF!</definedName>
    <definedName name="_ftn19" localSheetId="1">'Հավելված 3 Մաս 2'!#REF!</definedName>
    <definedName name="_ftn19" localSheetId="2">'Հավելված 3 Մաս 3'!#REF!</definedName>
    <definedName name="_ftn19" localSheetId="3">'Հավելված 3 Մաս 4'!#REF!</definedName>
    <definedName name="_ftn2" localSheetId="0">'Հավելված 3 Մաս 1'!#REF!</definedName>
    <definedName name="_ftn2" localSheetId="1">'Հավելված 3 Մաս 2'!#REF!</definedName>
    <definedName name="_ftn2" localSheetId="2">'Հավելված 3 Մաս 3'!#REF!</definedName>
    <definedName name="_ftn2" localSheetId="3">'Հավելված 3 Մաս 4'!#REF!</definedName>
    <definedName name="_ftn20" localSheetId="0">'Հավելված 3 Մաս 1'!#REF!</definedName>
    <definedName name="_ftn20" localSheetId="1">'Հավելված 3 Մաս 2'!#REF!</definedName>
    <definedName name="_ftn20" localSheetId="2">'Հավելված 3 Մաս 3'!$A$12</definedName>
    <definedName name="_ftn20" localSheetId="3">'Հավելված 3 Մաս 4'!#REF!</definedName>
    <definedName name="_ftn21" localSheetId="0">'Հավելված 3 Մաս 1'!#REF!</definedName>
    <definedName name="_ftn21" localSheetId="1">'Հավելված 3 Մաս 2'!#REF!</definedName>
    <definedName name="_ftn21" localSheetId="2">'Հավելված 3 Մաս 3'!$A$13</definedName>
    <definedName name="_ftn21" localSheetId="3">'Հավելված 3 Մաս 4'!#REF!</definedName>
    <definedName name="_ftn22" localSheetId="0">'Հավելված 3 Մաս 1'!#REF!</definedName>
    <definedName name="_ftn22" localSheetId="1">'Հավելված 3 Մաս 2'!#REF!</definedName>
    <definedName name="_ftn22" localSheetId="2">'Հավելված 3 Մաս 3'!$A$14</definedName>
    <definedName name="_ftn22" localSheetId="3">'Հավելված 3 Մաս 4'!#REF!</definedName>
    <definedName name="_ftn3" localSheetId="0">'Հավելված 3 Մաս 1'!#REF!</definedName>
    <definedName name="_ftn3" localSheetId="1">'Հավելված 3 Մաս 2'!#REF!</definedName>
    <definedName name="_ftn3" localSheetId="2">'Հավելված 3 Մաս 3'!#REF!</definedName>
    <definedName name="_ftn3" localSheetId="3">'Հավելված 3 Մաս 4'!#REF!</definedName>
    <definedName name="_ftn4" localSheetId="0">'Հավելված 3 Մաս 1'!#REF!</definedName>
    <definedName name="_ftn4" localSheetId="1">'Հավելված 3 Մաս 2'!#REF!</definedName>
    <definedName name="_ftn4" localSheetId="2">'Հավելված 3 Մաս 3'!#REF!</definedName>
    <definedName name="_ftn4" localSheetId="3">'Հավելված 3 Մաս 4'!#REF!</definedName>
    <definedName name="_ftn5" localSheetId="0">'Հավելված 3 Մաս 1'!#REF!</definedName>
    <definedName name="_ftn5" localSheetId="1">'Հավելված 3 Մաս 2'!#REF!</definedName>
    <definedName name="_ftn5" localSheetId="2">'Հավելված 3 Մաս 3'!#REF!</definedName>
    <definedName name="_ftn5" localSheetId="3">'Հավելված 3 Մաս 4'!#REF!</definedName>
    <definedName name="_ftn6" localSheetId="0">'Հավելված 3 Մաս 1'!#REF!</definedName>
    <definedName name="_ftn6" localSheetId="1">'Հավելված 3 Մաս 2'!#REF!</definedName>
    <definedName name="_ftn6" localSheetId="2">'Հավելված 3 Մաս 3'!#REF!</definedName>
    <definedName name="_ftn6" localSheetId="3">'Հավելված 3 Մաս 4'!#REF!</definedName>
    <definedName name="_ftn7" localSheetId="0">'Հավելված 3 Մաս 1'!#REF!</definedName>
    <definedName name="_ftn7" localSheetId="1">'Հավելված 3 Մաս 2'!#REF!</definedName>
    <definedName name="_ftn7" localSheetId="2">'Հավելված 3 Մաս 3'!#REF!</definedName>
    <definedName name="_ftn7" localSheetId="3">'Հավելված 3 Մաս 4'!#REF!</definedName>
    <definedName name="_ftn8" localSheetId="0">'Հավելված 3 Մաս 1'!#REF!</definedName>
    <definedName name="_ftn8" localSheetId="1">'Հավելված 3 Մաս 2'!#REF!</definedName>
    <definedName name="_ftn8" localSheetId="2">'Հավելված 3 Մաս 3'!#REF!</definedName>
    <definedName name="_ftn8" localSheetId="3">'Հավելված 3 Մաս 4'!#REF!</definedName>
    <definedName name="_ftn9" localSheetId="0">'Հավելված 3 Մաս 1'!#REF!</definedName>
    <definedName name="_ftn9" localSheetId="1">'Հավելված 3 Մաս 2'!#REF!</definedName>
    <definedName name="_ftn9" localSheetId="2">'Հավելված 3 Մաս 3'!#REF!</definedName>
    <definedName name="_ftn9" localSheetId="3">'Հավելված 3 Մաս 4'!#REF!</definedName>
    <definedName name="_ftnref1" localSheetId="0">'Հավելված 3 Մաս 1'!#REF!</definedName>
    <definedName name="_ftnref1" localSheetId="1">'Հավելված 3 Մաս 2'!$B$2</definedName>
    <definedName name="_ftnref1" localSheetId="2">'Հավելված 3 Մաս 3'!#REF!</definedName>
    <definedName name="_ftnref1" localSheetId="3">'Հավելված 3 Մաս 4'!$B$2</definedName>
    <definedName name="_ftnref10" localSheetId="0">'Հավելված 3 Մաս 1'!#REF!</definedName>
    <definedName name="_ftnref10" localSheetId="1">'Հավելված 3 Մաս 2'!#REF!</definedName>
    <definedName name="_ftnref10" localSheetId="2">'Հավելված 3 Մաս 3'!#REF!</definedName>
    <definedName name="_ftnref10" localSheetId="3">'Հավելված 3 Մաս 4'!#REF!</definedName>
    <definedName name="_ftnref11" localSheetId="0">'Հավելված 3 Մաս 1'!#REF!</definedName>
    <definedName name="_ftnref11" localSheetId="1">'Հավելված 3 Մաս 2'!#REF!</definedName>
    <definedName name="_ftnref11" localSheetId="2">'Հավելված 3 Մաս 3'!#REF!</definedName>
    <definedName name="_ftnref11" localSheetId="3">'Հավելված 3 Մաս 4'!#REF!</definedName>
    <definedName name="_ftnref12" localSheetId="0">'Հավելված 3 Մաս 1'!#REF!</definedName>
    <definedName name="_ftnref12" localSheetId="1">'Հավելված 3 Մաս 2'!#REF!</definedName>
    <definedName name="_ftnref12" localSheetId="2">'Հավելված 3 Մաս 3'!$A$6</definedName>
    <definedName name="_ftnref12" localSheetId="3">'Հավելված 3 Մաս 4'!#REF!</definedName>
    <definedName name="_ftnref13" localSheetId="0">'Հավելված 3 Մաս 1'!#REF!</definedName>
    <definedName name="_ftnref13" localSheetId="1">'Հավելված 3 Մաս 2'!#REF!</definedName>
    <definedName name="_ftnref13" localSheetId="2">'Հավելված 3 Մաս 3'!#REF!</definedName>
    <definedName name="_ftnref13" localSheetId="3">'Հավելված 3 Մաս 4'!$B$7</definedName>
    <definedName name="_ftnref14" localSheetId="0">'Հավելված 3 Մաս 1'!#REF!</definedName>
    <definedName name="_ftnref14" localSheetId="1">'Հավելված 3 Մաս 2'!#REF!</definedName>
    <definedName name="_ftnref14" localSheetId="2">'Հավելված 3 Մաս 3'!#REF!</definedName>
    <definedName name="_ftnref14" localSheetId="3">'Հավելված 3 Մաս 4'!$B$12</definedName>
    <definedName name="_ftnref15" localSheetId="0">'Հավելված 3 Մաս 1'!#REF!</definedName>
    <definedName name="_ftnref15" localSheetId="1">'Հավելված 3 Մաս 2'!#REF!</definedName>
    <definedName name="_ftnref15" localSheetId="2">'Հավելված 3 Մաս 3'!#REF!</definedName>
    <definedName name="_ftnref15" localSheetId="3">'Հավելված 3 Մաս 4'!#REF!</definedName>
    <definedName name="_ftnref16" localSheetId="0">'Հավելված 3 Մաս 1'!#REF!</definedName>
    <definedName name="_ftnref16" localSheetId="1">'Հավելված 3 Մաս 2'!#REF!</definedName>
    <definedName name="_ftnref16" localSheetId="2">'Հավելված 3 Մաս 3'!#REF!</definedName>
    <definedName name="_ftnref16" localSheetId="3">'Հավելված 3 Մաս 4'!#REF!</definedName>
    <definedName name="_ftnref17" localSheetId="0">'Հավելված 3 Մաս 1'!#REF!</definedName>
    <definedName name="_ftnref17" localSheetId="1">'Հավելված 3 Մաս 2'!#REF!</definedName>
    <definedName name="_ftnref17" localSheetId="2">'Հավելված 3 Մաս 3'!#REF!</definedName>
    <definedName name="_ftnref17" localSheetId="3">'Հավելված 3 Մաս 4'!#REF!</definedName>
    <definedName name="_ftnref18" localSheetId="0">'Հավելված 3 Մաս 1'!#REF!</definedName>
    <definedName name="_ftnref18" localSheetId="1">'Հավելված 3 Մաս 2'!#REF!</definedName>
    <definedName name="_ftnref18" localSheetId="2">'Հավելված 3 Մաս 3'!#REF!</definedName>
    <definedName name="_ftnref18" localSheetId="3">'Հավելված 3 Մաս 4'!#REF!</definedName>
    <definedName name="_ftnref19" localSheetId="0">'Հավելված 3 Մաս 1'!#REF!</definedName>
    <definedName name="_ftnref19" localSheetId="1">'Հավելված 3 Մաս 2'!#REF!</definedName>
    <definedName name="_ftnref19" localSheetId="2">'Հավելված 3 Մաս 3'!#REF!</definedName>
    <definedName name="_ftnref19" localSheetId="3">'Հավելված 3 Մաս 4'!#REF!</definedName>
    <definedName name="_ftnref2" localSheetId="0">'Հավելված 3 Մաս 1'!#REF!</definedName>
    <definedName name="_ftnref2" localSheetId="1">'Հավելված 3 Մաս 2'!#REF!</definedName>
    <definedName name="_ftnref2" localSheetId="2">'Հավելված 3 Մաս 3'!#REF!</definedName>
    <definedName name="_ftnref2" localSheetId="3">'Հավելված 3 Մաս 4'!#REF!</definedName>
    <definedName name="_ftnref20" localSheetId="0">'Հավելված 3 Մաս 1'!#REF!</definedName>
    <definedName name="_ftnref20" localSheetId="1">'Հավելված 3 Մաս 2'!#REF!</definedName>
    <definedName name="_ftnref20" localSheetId="2">'Հավելված 3 Մաս 3'!#REF!</definedName>
    <definedName name="_ftnref20" localSheetId="3">'Հավելված 3 Մաս 4'!$G$18</definedName>
    <definedName name="_ftnref21" localSheetId="0">'Հավելված 3 Մաս 1'!#REF!</definedName>
    <definedName name="_ftnref21" localSheetId="1">'Հավելված 3 Մաս 2'!#REF!</definedName>
    <definedName name="_ftnref21" localSheetId="2">'Հավելված 3 Մաս 3'!#REF!</definedName>
    <definedName name="_ftnref21" localSheetId="3">'Հավելված 3 Մաս 4'!#REF!</definedName>
    <definedName name="_ftnref22" localSheetId="0">'Հավելված 3 Մաս 1'!#REF!</definedName>
    <definedName name="_ftnref22" localSheetId="1">'Հավելված 3 Մաս 2'!#REF!</definedName>
    <definedName name="_ftnref22" localSheetId="2">'Հավելված 3 Մաս 3'!#REF!</definedName>
    <definedName name="_ftnref22" localSheetId="3">'Հավելված 3 Մաս 4'!#REF!</definedName>
    <definedName name="_ftnref3" localSheetId="0">'Հավելված 3 Մաս 1'!#REF!</definedName>
    <definedName name="_ftnref3" localSheetId="1">'Հավելված 3 Մաս 2'!#REF!</definedName>
    <definedName name="_ftnref3" localSheetId="2">'Հավելված 3 Մաս 3'!#REF!</definedName>
    <definedName name="_ftnref3" localSheetId="3">'Հավելված 3 Մաս 4'!#REF!</definedName>
    <definedName name="_ftnref4" localSheetId="0">'Հավելված 3 Մաս 1'!#REF!</definedName>
    <definedName name="_ftnref4" localSheetId="1">'Հավելված 3 Մաս 2'!$B$11</definedName>
    <definedName name="_ftnref4" localSheetId="2">'Հավելված 3 Մաս 3'!#REF!</definedName>
    <definedName name="_ftnref4" localSheetId="3">'Հավելված 3 Մաս 4'!#REF!</definedName>
    <definedName name="_ftnref5" localSheetId="0">'Հավելված 3 Մաս 1'!#REF!</definedName>
    <definedName name="_ftnref5" localSheetId="1">'Հավելված 3 Մաս 2'!$E$11</definedName>
    <definedName name="_ftnref5" localSheetId="2">'Հավելված 3 Մաս 3'!#REF!</definedName>
    <definedName name="_ftnref5" localSheetId="3">'Հավելված 3 Մաս 4'!#REF!</definedName>
    <definedName name="_ftnref6" localSheetId="0">'Հավելված 3 Մաս 1'!#REF!</definedName>
    <definedName name="_ftnref6" localSheetId="1">'Հավելված 3 Մաս 2'!$C$19</definedName>
    <definedName name="_ftnref6" localSheetId="2">'Հավելված 3 Մաս 3'!#REF!</definedName>
    <definedName name="_ftnref6" localSheetId="3">'Հավելված 3 Մաս 4'!#REF!</definedName>
    <definedName name="_ftnref7" localSheetId="0">'Հավելված 3 Մաս 1'!#REF!</definedName>
    <definedName name="_ftnref7" localSheetId="1">'Հավելված 3 Մաս 2'!$E$19</definedName>
    <definedName name="_ftnref7" localSheetId="2">'Հավելված 3 Մաս 3'!#REF!</definedName>
    <definedName name="_ftnref7" localSheetId="3">'Հավելված 3 Մաս 4'!#REF!</definedName>
    <definedName name="_ftnref8" localSheetId="0">'Հավելված 3 Մաս 1'!#REF!</definedName>
    <definedName name="_ftnref8" localSheetId="1">'Հավելված 3 Մաս 2'!$D$23</definedName>
    <definedName name="_ftnref8" localSheetId="2">'Հավելված 3 Մաս 3'!#REF!</definedName>
    <definedName name="_ftnref8" localSheetId="3">'Հավելված 3 Մաս 4'!#REF!</definedName>
    <definedName name="_ftnref9" localSheetId="0">'Հավելված 3 Մաս 1'!#REF!</definedName>
    <definedName name="_ftnref9" localSheetId="1">'Հավելված 3 Մաս 2'!$E$33</definedName>
    <definedName name="_ftnref9" localSheetId="2">'Հավելված 3 Մաս 3'!#REF!</definedName>
    <definedName name="_ftnref9" localSheetId="3">'Հավելված 3 Մաս 4'!#REF!</definedName>
    <definedName name="_Toc462743052" localSheetId="0">'Հավելված 3 Մաս 1'!#REF!</definedName>
    <definedName name="_Toc462743052" localSheetId="1">'Հավելված 3 Մաս 2'!#REF!</definedName>
    <definedName name="_Toc462743052" localSheetId="2">'Հավելված 3 Մաս 3'!#REF!</definedName>
    <definedName name="_Toc462743052" localSheetId="3">'Հավելված 3 Մաս 4'!#REF!</definedName>
    <definedName name="_Toc501014755" localSheetId="0">'Հավելված 3 Մաս 1'!#REF!</definedName>
    <definedName name="_Toc501014755" localSheetId="1">'Հավելված 3 Մաս 2'!$B$2</definedName>
    <definedName name="_Toc501014755" localSheetId="2">'Հավելված 3 Մաս 3'!#REF!</definedName>
    <definedName name="_Toc501014755" localSheetId="3">'Հավելված 3 Մաս 4'!$B$2</definedName>
    <definedName name="_Toc501014756" localSheetId="0">'Հավելված 3 Մաս 1'!#REF!</definedName>
    <definedName name="_Toc501014756" localSheetId="1">'Հավելված 3 Մաս 2'!#REF!</definedName>
    <definedName name="_Toc501014756" localSheetId="2">'Հավելված 3 Մաս 3'!#REF!</definedName>
    <definedName name="_Toc501014756" localSheetId="3">'Հավելված 3 Մաս 4'!#REF!</definedName>
    <definedName name="_Toc501014757" localSheetId="0">'Հավելված 3 Մաս 1'!#REF!</definedName>
    <definedName name="_Toc501014757" localSheetId="1">'Հավելված 3 Մաս 2'!#REF!</definedName>
    <definedName name="_Toc501014757" localSheetId="2">'Հավելված 3 Մաս 3'!#REF!</definedName>
    <definedName name="_Toc501014757" localSheetId="3">'Հավելված 3 Մաս 4'!#REF!</definedName>
    <definedName name="AgencyCode" localSheetId="0">#REF!</definedName>
    <definedName name="AgencyCode" localSheetId="1">#REF!</definedName>
    <definedName name="AgencyCode" localSheetId="2">#REF!</definedName>
    <definedName name="AgencyCode" localSheetId="3">#REF!</definedName>
    <definedName name="AgencyCode">#REF!</definedName>
    <definedName name="AgencyName" localSheetId="0">#REF!</definedName>
    <definedName name="AgencyName" localSheetId="1">#REF!</definedName>
    <definedName name="AgencyName" localSheetId="2">#REF!</definedName>
    <definedName name="AgencyName" localSheetId="3">#REF!</definedName>
    <definedName name="AgencyName">#REF!</definedName>
    <definedName name="Functional1" localSheetId="0">#REF!</definedName>
    <definedName name="Functional1" localSheetId="1">#REF!</definedName>
    <definedName name="Functional1" localSheetId="2">#REF!</definedName>
    <definedName name="Functional1" localSheetId="3">#REF!</definedName>
    <definedName name="Functional1">#REF!</definedName>
    <definedName name="PANature" localSheetId="0">#REF!</definedName>
    <definedName name="PANature" localSheetId="1">#REF!</definedName>
    <definedName name="PANature" localSheetId="2">#REF!</definedName>
    <definedName name="PANature" localSheetId="3">#REF!</definedName>
    <definedName name="PANature">#REF!</definedName>
    <definedName name="PAType" localSheetId="0">#REF!</definedName>
    <definedName name="PAType" localSheetId="1">#REF!</definedName>
    <definedName name="PAType" localSheetId="2">#REF!</definedName>
    <definedName name="PAType" localSheetId="3">#REF!</definedName>
    <definedName name="PAType">#REF!</definedName>
    <definedName name="Performance2" localSheetId="0">#REF!</definedName>
    <definedName name="Performance2" localSheetId="1">#REF!</definedName>
    <definedName name="Performance2" localSheetId="2">#REF!</definedName>
    <definedName name="Performance2" localSheetId="3">#REF!</definedName>
    <definedName name="Performance2">#REF!</definedName>
    <definedName name="PerformanceType" localSheetId="0">#REF!</definedName>
    <definedName name="PerformanceType" localSheetId="1">#REF!</definedName>
    <definedName name="PerformanceType" localSheetId="2">#REF!</definedName>
    <definedName name="PerformanceType" localSheetId="3">#REF!</definedName>
    <definedName name="PerformanceType">#REF!</definedName>
    <definedName name="_xlnm.Print_Area" localSheetId="3">'Հավելված 3 Մաս 4'!$A$1:$G$58</definedName>
  </definedNames>
  <calcPr calcId="125725"/>
</workbook>
</file>

<file path=xl/calcChain.xml><?xml version="1.0" encoding="utf-8"?>
<calcChain xmlns="http://schemas.openxmlformats.org/spreadsheetml/2006/main">
  <c r="I19" i="23"/>
  <c r="H19"/>
  <c r="G19"/>
  <c r="E19"/>
  <c r="F19"/>
  <c r="F13" i="26" l="1"/>
  <c r="F18" i="23"/>
  <c r="F33"/>
  <c r="F31" s="1"/>
  <c r="F11" l="1"/>
  <c r="F17" i="26" l="1"/>
  <c r="F12" l="1"/>
  <c r="G33" i="23" l="1"/>
  <c r="H33"/>
  <c r="H31" s="1"/>
  <c r="I33"/>
  <c r="I31" s="1"/>
  <c r="E33"/>
  <c r="H25"/>
  <c r="I25" s="1"/>
  <c r="E18"/>
  <c r="I18" l="1"/>
  <c r="I11" s="1"/>
  <c r="H18"/>
  <c r="H11" s="1"/>
  <c r="E31" l="1"/>
  <c r="E11" s="1"/>
  <c r="G31" l="1"/>
  <c r="G18" l="1"/>
  <c r="G11" s="1"/>
</calcChain>
</file>

<file path=xl/sharedStrings.xml><?xml version="1.0" encoding="utf-8"?>
<sst xmlns="http://schemas.openxmlformats.org/spreadsheetml/2006/main" count="247" uniqueCount="136">
  <si>
    <t>Ð³í»Éí³Í N 3. ´Ûáõç»ï³ÛÇÝ Íñ³·ñ»ñÇ ¨ ³ÏÝÏ³ÉíáÕ ³ñ¹ÛáõÝùÝ»ñÇ Ý»ñÏ³Û³óÙ³Ý Ó¨³ã³÷</t>
  </si>
  <si>
    <t>Ìñ³·Çñ</t>
  </si>
  <si>
    <t>ä»ï³Ï³Ý Ù³ñÙÝÇ (´¶Î) ·»ñ³ï»ëã³Ï³Ý ¹³ëÇãÁ՝</t>
  </si>
  <si>
    <t>ä»ï³Ï³Ý Ù³ñÙÝÇ (´¶Î) ³Ýí³ÝáõÙÁ՝</t>
  </si>
  <si>
    <t>Աղյուսակ Ա.</t>
  </si>
  <si>
    <t>Ìñ³·ñ³ÛÇÝ ¹³ëÇãÁ</t>
  </si>
  <si>
    <t>¶áõÙ³ñÁ (Ñ³½³ñ ¹ñ³Ù)</t>
  </si>
  <si>
    <t>ØÇçáó³éáõÙ</t>
  </si>
  <si>
    <t>ÀÜ¸²ØºÜÀ</t>
  </si>
  <si>
    <t>ä»ï³Ï³Ý Ù³ñÙÝÇ å³ï³ëË³Ý³ïíáõÃÛ³Ùµ Çñ³Ï³Ý³óíáÕ µÛáõç»ï³ÛÇÝ Íñ³·ñ»ñÝ áõ ÙÇçáó³éáõÙÝ»ñÇ µ³óí³ÍùÝ Áëï Ï³ï³ñáÕ՝ å»ï³Ï³Ý Ù³ñÙÇÝÝ»ñÇ</t>
  </si>
  <si>
    <t>Ìñ³·ñÇ/ ØÇçáó³éÙ³Ý/ Ï³ï³ñáÕ Ñ³Ý¹Çë³óáÕ å»ï³Ï³Ý Ù³ñÙÝÇ ³Ýí³ÝáõÙÁ</t>
  </si>
  <si>
    <t>Ìñ³·ñÇ ³Ýí³ÝáõÙÁ՝</t>
  </si>
  <si>
    <t xml:space="preserve"> Ø³ñ¹áõ Çñ³íáõÝùÝ»ñÇ å³ßïå³ÝáõÃÛáõÝ</t>
  </si>
  <si>
    <t>Ìñ³·ñÇ Ýå³ï³ÏÁ՝</t>
  </si>
  <si>
    <t>Ø³ñ¹áõ Çñ³íáõÝùÝ»ñÇ ¨ ÑÇÙÝ³ñ³ñ ³½³ïáõÃÛáõÝÝ»ñÇ å³ßïå³ÝáõÃÛáõÝ</t>
  </si>
  <si>
    <t>ì»ñçÝ³Ï³Ý ³ñ¹ÛáõÝùÇ ÝÏ³ñ³·ñáõÃÛáõÝÁ՝</t>
  </si>
  <si>
    <t>ÀÝÃ³óÇÏ ÙÇçáó³éáõÙÝ»ñ</t>
  </si>
  <si>
    <t>ØÇçáó³éÙ³Ý ³Ýí³ÝáõÙÁ՝</t>
  </si>
  <si>
    <t xml:space="preserve"> Ø³ñ¹áõ Çñ³íáõÝùÝ»ñÇ ¨ ÑÇÙÝ³ñ³ñ ³½³ïáõÃÛáõÝÝ»ñÇ å³ßïå³ÝáõÃÛ³Ý Í³é³ÛáõÃÛáõÝÝ»ñÇ ïñ³Ù³¹ñáõÙ</t>
  </si>
  <si>
    <t>ØÇçáó³éÙ³Ý ÝÏ³ñ³·ñáõÃÛáõÝÁ՝</t>
  </si>
  <si>
    <t>ØÇçáó³éÙ³Ý ï»ë³ÏÁ՝</t>
  </si>
  <si>
    <t>Ì³é³ÛáõÃÛáõÝÝ»ñÇ Ù³ïáõóáõÙ</t>
  </si>
  <si>
    <t>Î³åÇï³É ÙÇçáó³éáõÙÝ»ñ</t>
  </si>
  <si>
    <t xml:space="preserve">ÐÐ Ù³ñ¹áõ Çñ³íáõÝùÝ»ñÇ å³ßïå³ÝÇ ³ßË³ï³Ï³½ÙÇ  ï»ËÝÇÏ³Ï³Ý Ñ³·»óí³ÍáõÃÛ³Ý µ³ñ»É³íáõÙ </t>
  </si>
  <si>
    <t xml:space="preserve">ÐÐ Ù³ñ¹áõ Çñ³íáõÝùÝ»ñÇ å³ßïå³ÝÇ ³ßË³ï³Ï³½ÙÇ ³ßË³ï³Ýù³ÛÇÝ å³ÛÙ³ÝÝ»ñÇ µ³ñ»É³íÙ³Ý Ñ³Ù³ñ í³ñã³Ï³Ý ë³ñù³íáñáõÙÝ»ñÇ Ó»éùµ»ñáõÙ </t>
  </si>
  <si>
    <t xml:space="preserve"> ä»ï³Ï³Ý Ù³ñÙÇÝÝ»ñÇ ÏáÕÙÇó û·ï³·áñÍíáÕ áã ýÇÝ³Ýë³Ï³Ý ³ÏïÇíÝ»ñÇ Ñ»ï ·áñÍ³éÝáõÃÛáõÝÝ»ñ </t>
  </si>
  <si>
    <t>Ìñ³·ñÇ ÙÇçáó³éáõÙÝ»ñ</t>
  </si>
  <si>
    <t>ÐÐ Ù³ñ¹áõ Çñ³íáõÝùÝ»ñÇ å³ßïå³ÝÇ ³ßË³ï³Ï³½Ù</t>
  </si>
  <si>
    <t xml:space="preserve">Ø³ñ¹áõ Çñ³íáõÝùÝ»ñÇ ¨ ÑÇÙÝ³ñ³ñ ³½³ïáõÃÛáõÝÝ»ñÇ å³ßïå³ÝáõÃÛ³Ý Í³é³ÛáõÃÛáõÝÝ»ñÇ ïñ³Ù³¹ñáõÙ </t>
  </si>
  <si>
    <t xml:space="preserve">ÐÐ Ù³ñ¹áõ Çñ³íáõÝùÝ»ñÇ å³ßïå³ÝÇ ³ßË³ï³Ï³½ÙÇ å»ï³Ï³Ý Í³é³ÛáÕÝ»ñÇ í»ñ³å³ïñ³ëïáõÙ </t>
  </si>
  <si>
    <t>¶ÝÙ³Ý ÁÝÃ³ó³Ï³ñ·Ç ³ñ¹ÛáõÝùáõÙ ÁÝïñí³Í Ï³½Ù³Ï»ñåáõÃÛáõÝ</t>
  </si>
  <si>
    <t>¶ÝÙ³Ý ÁÝÃ³ó³Ï³ñ·Ç ³ñ¹ÛáõÝùáõÙ ÁÝïñí³Í Ï³½Ù³Ï»ñåáõÃÛáõÝÝ»ñ</t>
  </si>
  <si>
    <t>ÐÐ Ù³ñ¹áõ Çñ³íáõÝùÝ»ñÇ å³ßïå³ÝÇ ³ßË³ï³Ï³½ÙÇ å»ï³Ï³Ý Í³é³ÛáÕÝ»ñÇ í»ñ³å³ïñ³ëïáõÙ</t>
  </si>
  <si>
    <t xml:space="preserve">ÐÐ Ù³ñ¹áõ Çñ³íáõÝùÝ»ñÇ å³ßïå³ÝÇ ³ßË³ï³Ï³½ÙÇ å»ï³Ï³Ý Í³é³ÛáÕÝ»ñÇ Ù³ëÝ³·Çï³Ï³Ý Ï³ñáÕáõÃÛáõÝÝ»ñÇ ½³ñ·³óáõÙ </t>
  </si>
  <si>
    <t>Ø³ñ¹áõ Çñ³íáõÝùÝ»ñÇ å³ßïå³ÝáõÃÛáõÝ</t>
  </si>
  <si>
    <t>ä»ï³Ï³Ý Ù³ñÙÝÇ ³Ýí³ÝáõÙÁ՝</t>
  </si>
  <si>
    <t>Ø²ê 2. äºî²Î²Ü Ø²ðØÜÆ ÎàÔØÆò Æð²Î²Ü²òìàÔ ´Úàôæºî²ÚÆÜ Ìð²¶ðºðÀ ºì ØÆæàò²èàôØÜºðÀ</t>
  </si>
  <si>
    <t>¸³ëÇã</t>
  </si>
  <si>
    <t>Ìñ³·Çñ/ØÇçáó³éáõÙ</t>
  </si>
  <si>
    <t>(Ñ³½. ¹ñ³Ù)</t>
  </si>
  <si>
    <t>Ø²ê 4. äºî²Î²Ü Ø²ðØÜÆ ¶Ìàì ²ð¸ÚàôÜø²ÚÆÜ (Î²î²ðàÔ²Î²Ü) òàôò²ÜÆÞÜºðÀ</t>
  </si>
  <si>
    <t>Ìñ³·ñÇ ¹³ëÇãÁ</t>
  </si>
  <si>
    <t>Ìñ³·ñÇ ³Ýí³ÝáõÙÁ</t>
  </si>
  <si>
    <t>Ìñ³·ñÇ ÙÇçáó³éáõÙÝ»ñÁ</t>
  </si>
  <si>
    <t>²Ù÷á÷/µ³óí³Í</t>
  </si>
  <si>
    <t>´³óí³Í</t>
  </si>
  <si>
    <t>ä»ï³Ï³Ý Ù³ñÙÝÇ (Ï³ï³ñáÕ) ·»ñ³ï»ëã³Ï³Ý ¹³ëÇãÁ՝</t>
  </si>
  <si>
    <t>ä»ï³Ï³Ý Ù³ñÙÝÇ  (Ï³ï³ñáÕ) ³Ýí³ÝáõÙÁ՝</t>
  </si>
  <si>
    <t>Ìñ³·ñÇ ¹³ëÇãÁ՝</t>
  </si>
  <si>
    <t>òáõó³ÝÇßÝ»ñ</t>
  </si>
  <si>
    <t>ØÇçáó³éÙ³Ý ¹³ëÇãÁ՝</t>
  </si>
  <si>
    <t>ÜÏ³ñ³·ñáõÃÛáõÝÁ՝</t>
  </si>
  <si>
    <t>ØÇçáó³éáõÙÝ Çñ³Ï³Ý³óÝáÕÇ ³Ýí³ÝáõÙÁ՝</t>
  </si>
  <si>
    <t>²ñ¹ÛáõÝùÇ ã³÷áñáßÇãÝ»ñ</t>
  </si>
  <si>
    <t>ØÇçáó³éÙ³Ý íñ³ Ï³ï³ñíáÕ Í³ËëÁ (Ñ³½³ñ ¹ñ³Ù)</t>
  </si>
  <si>
    <t>Ø³ñ¹áõ Çñ³íáõÝùÝ»ñÇ å³ßïå³ÝáõÃÛ³Ý Ñ³ñó»ñÇÝ í»ñ³µ»ñáÕ µáÕáùÝ»ñÇ ùÝÝ³ñÏáõÙ, áñáßÙ³Ý ÁÝ¹áõÝáõÙ, ÙáÝÇïáñÇÝ·, µáÕáùÝ»ñÇ Éáõë³µ³ÝáõÙ ¨ Ñ³ë³ñ³Ï³Ï³Ý Çñ³½»ÏáõÙ, ûñ»Ýë¹ñáõÃÛ³Ý Ï³ï³ñ»É³·áñÍáõÙ, ÙÇç³½·³ÛÇÝ Ñ³Ù³·áñÍ³ÏóáõÃÛáõÝ ¨ ³ÛÉÝ:</t>
  </si>
  <si>
    <t>Ì³é³ÛáõÃÛáõÝÝ»ñÇ Ù³ïáõóÙ³Ý ÙÇçáó³éáõÙÝ»ñ</t>
  </si>
  <si>
    <t>ø³Ý³Ï³Ï³Ý</t>
  </si>
  <si>
    <t>àñ³Ï³Ï³Ý</t>
  </si>
  <si>
    <t>1060  Ø³ñ¹áõ Çñ³íáõÝùÝ»ñÇ å³ßïå³ÝáõÃÛáõÝ</t>
  </si>
  <si>
    <t xml:space="preserve">2019 Ãí³Ï³Ý </t>
  </si>
  <si>
    <t>ä»ï³Ï³Ý Ù³ñÙÝÇ ·»ñ³ï»ëã³Ï³Ý ¹³ëÇãÁ՝</t>
  </si>
  <si>
    <t>Ø²ê 3 äºî²Î²Ü Ø²ðØÜÆ Ìð²¶ðºðÆ ¶Ìàì ìºðæÜ²Î²Ü ²ð¸ÚàôÜøÆ òàôò²ÜÆÞÜºðÀ</t>
  </si>
  <si>
    <t>Üå³ï³ÏÁ</t>
  </si>
  <si>
    <t>Ìñ³·ñÇ ¹³ëÇãÁ ¨ ³Ýí³ÝáõÙÁ</t>
  </si>
  <si>
    <t>Ìñ³·ñÇ í»ñçÝ³Ï³Ý ³ñ¹ÛáõÝùÝ»ñÁ</t>
  </si>
  <si>
    <t>â³÷áñáßÇãÁ</t>
  </si>
  <si>
    <t>ºÉ³Ï»ïÁ</t>
  </si>
  <si>
    <t>ÂÇñ³ËÁ</t>
  </si>
  <si>
    <t>òáõó³ÝÇßÁ</t>
  </si>
  <si>
    <t>Ä³ÙÏ»ïÁ</t>
  </si>
  <si>
    <t xml:space="preserve">Ø³ñ¹áõ Çñ³íáõÝùÝ»ñÇ ³½·³ÛÇÝ Ñ³ëï³ïáõÃÛáõÝÝ»ñÇ Ñ³Ù³ßË³ñÑ³ÛÇÝ ÙÇ³íáñÙ³Ý ³ÝÏ³Ë Ñ³ÝÓÝ³ËÙµÇ ÏáÕÙÇó Ð³Û³ëï³ÝÇ Ù³ñ¹áõ Çñ³íáõÝùÝ»ñÇ å³ßïå³ÝÇ Ñ³ëï³ïáõÃÛ³ÝÁ ßÝáñÑí³Í ³Ù»Ý³µ³ñÓñ §A¦ ÙÇç³½·³ÛÇÝ Ñ»ÕÇÝ³Ï³íáñ Ï³ñ·³íÇ×³ÏÇ å³Ñå³ÝáõÙ (í»ñ³Ñ³ëï³ïáõÙ) </t>
  </si>
  <si>
    <t>ä»ï³Ï³Ý Ù³ñÙÝÇ ³Ýí³ÝáõÙÁª</t>
  </si>
  <si>
    <t>Ø²ê 1. äºî²Î²Ü Ø²ðØÜÆ è²¼Ø²ì²ðàôÂÚ²Ü ÀÜ¸Ð²Üàôð ÜÎ²ð²¶ðàôÂÚàôÜÀ</t>
  </si>
  <si>
    <t>1.ÐÇÙÝ³Ï³Ý é³½Ù³í³ñ³Ï³Ý Ýå³ï³ÏÝ»ñÁ ¨ ·»ñ³Ï³ í»ñçÝ³Ï³Ý ³ñ¹ÛáõÝùÝ»ñÁª</t>
  </si>
  <si>
    <t>2. ´Ûáõç»ï³ÛÇÝ Íñ³·ñ»ñáõÙ Ï³ï³ñíáÕ ÑÇÙÝ³Ï³Ý ÷á÷áËáõÃÛáõÝÝ»ñÁª</t>
  </si>
  <si>
    <r>
      <t>3</t>
    </r>
    <r>
      <rPr>
        <sz val="10"/>
        <color rgb="FF000000"/>
        <rFont val="Arial Armenian"/>
        <family val="2"/>
      </rPr>
      <t>.Î³åÇï³É µÝáõÛÃÇ ÑÇÙÝ³Ï³Ý ÙÇçáó³éáõÙÝ»ñÁª</t>
    </r>
  </si>
  <si>
    <t>4. üÇÝ³Ýë³Ï³Ý ³ÏïÇíÝ»ñÇ Ï³é³í³ñÙ³ÝÝ ³ÝãíáÕ ÙÇçáó³éáõÙÝ»ñÁª</t>
  </si>
  <si>
    <t xml:space="preserve">2024 Ã.
(Ø³ñ¹áõ Çñ³íáõÝùÝ»ñÇ ³½·³ÛÇÝ Ñ³ëï³ïáõÃÛáõÝÝ»ñÇ Ñ³Ù³ßË³ñÑ³ÛÇÝ ÙÇ³íáñÙ³Ý ³ÝÏ³Ë Ñ³ÝÓÝ³ËÙµÇ ÏáÕÙÇó ßÝáñÑíáÕ Ï³ñ·³íÇ×³ÏÁ í»ñ³Ý³ÛíáõÙ ¿ 5 ï³ñÇÝ Ù»Ï ³Ý·³Ù: ¶Ý³Ñ³ïÙ³Ý Ñ³Ù³ñ áõëáõÙÝ³ëÇñáõÃÛáõÝÁ Ý»ñ³éáõÙ ¿ Ý³Ëáñ¹áÕ 5 ï³ñÇÝ»ñÇ ·áñÍáõÝ»áõÃÛáõÝÁ):  
</t>
  </si>
  <si>
    <t>2022Ã ï³ñÇ</t>
  </si>
  <si>
    <t>2023Ã ï³ñÇ</t>
  </si>
  <si>
    <t>2024Ã ï³ñÇ</t>
  </si>
  <si>
    <t xml:space="preserve"> ÐÐ Ù³ñ¹áõ Çñ³íáõÝùÝ»ñÇ å³ßïå³ÝÇ ³ßË³ï³Ï³½ÙÇ å»ï³Ï³Ý Í³é³ÛáÕÝ»ñÇ Ù³ëÝ³·Çï³Ï³Ý Ï³ñáÕáõÃÛáõÝÝ»ñÇ ½³ñ·³óáõÙ </t>
  </si>
  <si>
    <t>àõëáõóÙ³Ý ËÙµ»ñÇ ù³Ý³Ï</t>
  </si>
  <si>
    <t>àõÝÏÝ¹ÇñÝ»ñÇó íÏ³Û³·Çñ ëï³ó³ÍÝ»ñÇ ï»ë³Ï³ñ³ñ ÏßÇé, ïáÏáë</t>
  </si>
  <si>
    <t xml:space="preserve"> ÐÐ Ù³ñ¹áõ Çñ³íáõÝùÝ»ñÇ å³ßïå³ÝÇ ³ßË³ï³Ï³½ÙÇ ³ßË³ï³Ýù³ÛÇÝ å³ÛÙ³ÝÝ»ñÇ µ³ñ»É³íÙ³Ý Ñ³Ù³ñ í³ñã³Ï³Ý ë³ñù³íáñáõÙÝ»ñÇ Ó»éùµ»ñáõÙ </t>
  </si>
  <si>
    <t>ä»ï³Ï³Ý Ù³ñÙÇÝÝ»ñÇ ÏáÕÙÇó û·ï³·áñÍíáÕ áã ýÇÝ³Ýë³Ï³Ý ³ÏïÇíÝ»ñÇ Ñ»ï ·áñÍ³éÝáõÃÛáõÝÝ»ñ</t>
  </si>
  <si>
    <t>ê³ñù³íáñáõÙÝ»ñÇ Í³é³ÛáõÃÛ³Ý Ï³ÝË³ï»ëíáÕ ÙÇçÇÝ Å³ÙÏ»ï, ï³ñÇ</t>
  </si>
  <si>
    <t xml:space="preserve">Î³åÁ ÐÐ Ï³é³í³ñáõÃÛ³Ý Íñ³·ñáí ¨ ·áñÍáÕ ³ÛÉ é³½Ù³í³ñ³Ï³Ý ÷³ëï³ÃÕÃ»ñáí ë³ÑÙ³Ýí³Í ÐÐ Ï³é³í³ñáõÃÛ³Ý ù³Õ³ù³Ï³ÝáõÃÛ³Ý Ýå³ï³ÏÝ»ñÇ ¨ ÃÇñ³ËÝ»ñÇ Ñ»ï </t>
  </si>
  <si>
    <t xml:space="preserve">Î³åÁ Ø²Î-Ç Ï³ÛáõÝ ½³·³óÙ³Ý Ýå³ï³ÏÝ»ñÇ ¨ óáõó³ÝÇßÝ»ñÇ Ñ»ï </t>
  </si>
  <si>
    <t xml:space="preserve"> ØÇç³½·³ÛÇÝ Ï³ñ·³íÇ×³Ï՝ §A¦</t>
  </si>
  <si>
    <t xml:space="preserve">2023Ã </t>
  </si>
  <si>
    <t xml:space="preserve">2024Ã </t>
  </si>
  <si>
    <t>SDG 16.b ÊÃ³Ý»É ¨ ÏÇñ³ñÏ»É áã Ëïñ³Ï³Ý ûñ»ÝùÝ»ñ ¨ ù³Õ³ù³Ï³ÝáõÃÛáõÝÝ»ñ՝ Ñ³ÝáõÝ Ï³ÛáõÝ ½³ñ·³óÙ³Ý, SDG 16.b.1 ´Ý³ÏãáõÃÛ³Ý Ñ³Ù³Ù³ëÝáõÃÛáõÝÁ, áñÁ Ñ³Õáñ¹»É ¿, áñ Ý³Ëáñ¹ 12 ³Ùëí³ ÁÝÃ³óùáõÙ ³ÝÓ³Ùµ Çñ ÝÏ³ïÙ³Ùµ ½·³ó»É ¿ Ëïñ³Ï³ÝáõÃÛáõÝ Ï³Ù »ÝÃ³ñÏí»É ¿ áïÝÓ·áõÃÛáõÝÝ»ñÇ, áñáÝù ³ñ·»ÉíáõÙ »Ý Ñ³Ù³Ó³ÛÝ Ù³ñ¹áõ Çñ³íáõÝùÝ»ñÇ ÙÇç³½·³ÛÇÝ Çñ³íáõÝùÇ,  SDG 16.a àõÅ»Õ³óÝ»É µáÉáñ Ù³Ï³ñ¹³ÏÝ»ñÇ Ñ³Ù³å³ï³ëË³Ý ³½·³ÛÇÝ Ñ³ëï³ïáõÃÛáõÝÝ»ñÁ, ³Û¹ ÃíáõÙ ¨ ÙÇç³½·³ÛÇÝ ·áñÍ³ÏóáõÃÛ³Ý ÙÇçáóáí, ½³ñ·³óÝ»Éáõ՝ µéÝáõÃÛáõÝÝ»ñÁ Ï³ÝË»Éáõ ¨ ³Ñ³µ»ÏãáõÃÛ³Ý áõ Ñ³Ýó³íáñáõÃÛ³Ý ¹»Ù å³Ûù³ñ»Éáõ Ï³ñáÕáõÃÛáõÝÝ»ñÁ Ù³ëÝ³íáñ³å»ë ½³ñ·³óáÕ »ñÏñÝ»ñáõÙ,  SDG 16.a.1 ö³ñÇ½Û³Ý ëÏ½µáõÝùÝ»ñÇÝ Ñ³Ù³ÑáõÝã ³½·³ÛÇÝ ³ÝÏ³Ë Çñ³í³å³ßïå³Ý ÇÝëïÇïáõïÝ»ñÇ ·áÛáõÃÛáõÝÁ, SDG 16.10 ²å³Ñáí»É ï»Õ»Ï³ïíáõÃÛ³Ý Ñ³Ýñ³ÛÇÝ Ñ³ë³Ý»ÉÇáõÃÛáõÝÁ ¨ å³ßïå³Ý»É ÑÇÙÝ³ñ³ñ ³½³ïáõÃÛáõÝÝ»ñÁ՝ Ñ³Ù³Ó³ÛÝ ³½·³ÛÇÝ ûñ»Ýë¹ñáõÃÛ³Ý ¨ ÙÇç³½·³ÛÇÝ Ñ³Ù³Ó³ÛÝ³·ñ»ñÇ,  SDG 16.10.1 Èñ³·ñáÕÝ»ñÇ, ¼ÈØ-Ý»ñÇ ³ÝÓÝ³Ï³½ÙÇ, ³ñÑÙÇáõÃÛáõÝÝ»ñÇ ³Ý¹³ÙÝ»ñÇ ¨ Çñ³í³å³ßïå³ÝÝ»ñÇ ëå³ÝáõÃÛáõÝÝ»ñÇ, ³é¨³Ý·Ù³Ý, Ñ³ñÏ³¹ñÛ³É ³ÝÑ»ï³óÙ³Ý, Ï³Ù³Û³Ï³Ý ³½³ï³½ñÏÙ³Ý ¨ Ëáßï³Ý·áõÙÝ»ñÇ ×ß·ñïí³Í ÃÇíÁ Ý³Ëáñ¹ 12 ³ÙëáõÙ, SDG 61.1 ¼·³ÉÇáñ»Ý Ýí³½»óÝ»É µéÝáõÃÛ³Ý µáÉáñ Ó¨»ñÁ ¨ ¹ñ³Ýó ³éÝãíáÕ Ù³Ñ»ñÇ óáõó³ÝÇßÁ,  SDG 16.1.1 üÇ½ÇÏ³Ï³Ý, Ñá·»µ³Ý³Ï³Ý Ï³Ù ë»é³Ï³Ý µÝáõÛÃÇ µéÝáõÃÛ³Ý »ÝÃ³ñÏí³Í µÝ³ÏãáõÃÛ³Ý Ñ³Ù³Ù³ëÝáõÃÛáõÝÁ Ý³Ëáñ¹ 12 ³ÙÇëÝ»ñÇ ÁÝÃ³óùáõÙ,  SDG 10.3 ²å³Ñáí»É Ñ³í³ë³ñ ÑÝ³ñ³íáñáõÃÛáõÝÝ»ñ ¨ Ïñ×³ï»É ³ñ¹ÛáõÝùÝ»ñÇ ³ÝÑ³í³ë³ñáõÃÛáõÝÝ»ñÁ, ³Û¹ ÃíáõÙ՝ í»ñ³óÝ»Éáí Ëïñ³Ï³Ý ûñ»ÝùÝ»ñÁ, ù³Õ³ù³Ï³ÝáõÃÛáõÝÝ»ñÁ ¨ ·áñÍ»É³Ó¨»ñÁ՝ ¨ ËÃ³Ý»Éáí ³Ûë ³éáõÙáí å³ïß³× ûñ»Ýë¹ñáõÃÛ³Ý, ù³Õ³ù³Ï³ÝáõÃÛáõÝÝ»ñÇ ¨ ·áñÍáÕáõÃÛáõÝÝ»ñÇ ÁÝ¹áõÝáõÙÁ,   SDG 10.3.1 ´Ý³ÏãáõÃÛ³Ý Ñ³Ù³Ù³ëÝáõÃÛáõÝÁ, áñÁ Ñ³Õáñ¹»É ¿, áñ Ý³Ëáñ¹ 12 ³Ùëí³ ÁÝÃ³óùáõÙ ³ÝÓ³Ùµ Çñ ÝÏ³ïÙ³Ùµ ½·³ó»É ¿ Ëïñ³Ï³ÝáõÃÛáõÝ Ï³Ù »ÝÃ³ñÏí»É ¿ áïÝÓ·áõÃÛáõÝÝ»ñÇ, áñáÝù ³ñ·»ÉíáõÙ »Ý Ñ³Ù³Ó³ÛÝ Ù³ñ¹áõ Çñ³íáõÝùÝ»ñÇ ÙÇç³½·³ÛÇÝ Çñ³íáõÝùÇ</t>
  </si>
  <si>
    <t>•  Ù³ñ¹áõ Çñ³íáõÝùÝ»ñÇ ¨ ÑÇÙÝ³ñ³ñ ³½³ïáõÃÛáõÝÝ»ñÇ å³ßïå³ÝáõÃÛ³Ý ÑÝ³ñ³íáñáõÃÛáõÝÝ»ñÇ áõ ÁÝÃ³ó³Ï³ñ•»ñÇ Ù³ïã»ÉÇáõÃÛ³Ý ³å³ÑáíáõÙÝ áõ ÁÝ¹É³ÛÝáõÙÁ,
•  Ù³ñ¹áõ Çñ³íáõÝùÝ»ñÇÝ ¨ ÑÇÙÝ³ñ³ñ ³½³ïáõÃÛáõÝÝ»ñÇÝ  ³éÝãíáÕ Çñ³í³Ï³Ý ³Ïï»ñÇ Ï³ï³ñ»É³•áñÍÙ³Ý ¨ ÐÐ ûñ»Ýë¹ñáõÃÛáõÝÁ ÙÇç³½•³ÛÇÝ Çñ³íáõÝùÇ Ñ³ÙÁÝ¹Ñ³Ýáõñ ëÏ½µáõÝùÝ»ñÇÝ áõ ÝáñÙ»ñÇÝ ÑÝ³ñ³íáñÇÝë Ý»ñ¹³ßÝ³Ï»óÝ»Éáõ áõÕÕáõÃÛ³Ùµ ³ßË³ï³ÝùÝ»ñÇ ß³ñáõÝ³Ï³Ï³Ý ³å³ÑáíáõÙÁ,
•  Ù³ñ¹áõ Çñ³íáõÝùÝ»ñÇÝ ¨ ³½³ïáõÃÛáõÝÝ»ñÇÝ í»ñ³µ»ñáÕ ÝáñÙ³ïÇí Çñ³í³Ï³Ý ³Ïï»ñÇ Ý³Ë³•Í»ñÇ áõëáõÙÝ³ëÇñáõÃÛáõÝÁ, ûñ»Ýùáí և ³ÛÉ Çñ³í³Ï³Ý ³Ïï»ñáí ë³ÑÙ³Ýí³Í Å³ÙÏ»ïÝ»ñáõÙ ¹ñ³Ýó í»ñ³µ»ñÛ³É •ñ³íáñ Ï³ñÍÇù Ý»ñÏ³Û³óÝ»ÉÁ,
•  Ù³ñ¹áõ Çñ³íáõÝùÝ»ñÇ ¨ ÑÇÙÝ³ñ³ñ ³½³ïáõÃÛáõÝÝ»ñÇ ³å³ÑáíÙ³Ý áÉáñïáõÙ ÙÇç³½•³ÛÇÝ Ñ³Ù³•áñÍ³ÏóáõÃÛ³Ý ½³ñ•³óÙ³ÝÁ Ýå³ëï»ÉÁ,
•  Ù³ñ¹áõ Çñ³íáõÝùÝ»ñÇ ¨ ÑÇÙÝ³ñ³ñ ³½³ïáõÃÛáõÝÝ»ñÇ å³ßïå³ÝáõÃÛ³Ý, ÇÝãå»ë Ý³¨ ¹ñ³Ýó Çñ³½»ÏÙ³Ý Ï³éáõó³Ï³ñ•»ñÇ ³ñ¹ÛáõÝ³í»ïáõÃÛ³Ý µ³ñÓñ³óÙ³ÝÁ Ýå³ëï»ÉÁ,
•  ä³ßïå³ÝÇ •áñÍáõÝ»áõÃÛ³Ý ³ÝÑñ³Å»ßï Ã³÷³ÝóÇÏáõÃÛ³Ý áõ Ñ³ßí»ïíáÕ³Ï³ÝáõÃÛ³Ý ³å³ÑáíáõÙÁ, ³Û¹ Ù³ëÇÝ ï»Õ»Ï³ïíáõÃÛ³Ý å³ñµ»ñ³Ï³Ý ï³ñ³ÍáõÙÁ,
•  Ù³ñ¹áõ Çñ³íáõÝùÝ»ñÇ ¨ ÑÇÙÝ³ñ³ñ ³½³ïáõÃÛáõÝÝ»ñÇ ³ñ¹ÛáõÝ³í»ï å³ßïå³ÝáõÃÛ³Ý Ýå³ï³Ïáí §Êáßï³Ý•áõÙÝ»ñÇ ¨ ³ÛÉ ¹³Å³Ý, ³ÝÙ³ñ¹Ï³ÛÇÝ Ï³Ù ³ñÅ³Ý³å³ïíáõÃÛáõÝÁ Ýí³ëï³óÝáÕ í»ñ³µ»ñÙáõÝùÇ Ï³Ù å³ïÅÇ ¹»Ù ÏáÝí»ÝóÇ³ÛÇ¦ Ï³ÙÁÝïÇñ ³ñÓ³Ý³•ñáõÃÛ³Ùµ ë³ÑÙ³Ýí³Í Ï³ÝË³ñ•»ÉÙ³Ý ³ÝÏ³Ë ³½•³ÛÇÝ Ù»Ë³ÝÇ½ÙÇ •áñÍ³éáõÛÃÝ»ñÇ ß³ñáõÝ³Ï³Ï³Ý Çñ³Ï³Ý³óáõÙÁ,  
•  §ºñ»Ë³ÛÇ Çñ³íáõÝùÝ»ñÇ Ù³ëÇÝ¦ Ø²Î-Ç 1989 Ãí³Ï³ÝÇ ÝáÛ»Ùµ»ñÇ 20-ÇÝ ÁÝ¹áõÝí³Í ÏáÝí»ÝóÇ³ÛÇ ¹ñáõÛÃÝ»ñÇ ÏÇñ³éáõÃÛ³Ý Ùßï³¹Çï³ñÏáõÙÁ, ÇÝãå»ë Ý³¨ »ñ»Ë³Ý»ñÇ Çñ³íáõÝùÝ»ñÇ Ë³ËïáõÙÝ»ñÇ Ï³ÝË³ñ•»ÉáõÙÁ ¨ å³ßïå³ÝáõÃÛáõÝÁ,  
•   §Ð³ßÙ³Ý¹³ÙáõÃÛáõÝ áõÝ»óáÕ ³ÝÓ³Ýó Çñ³íáõÝùÝ»ñÇ Ù³ëÇÝ¦ Ø²Î-Ç՝ 2006 Ãí³Ï³ÝÇ ¹»Ïï»Ùµ»ñÇ 13-ÇÝ ÁÝ¹áõÝí³Í ÏáÝí»ÝóÇ³ÛÇ ¹ñáõÛÃÝ»ñÇ ÏÇñ³éáõÃÛ³Ý Ùßï³¹Çï³ñÏáõÙÁ, ÇÝãå»ë Ý³¨ Ñ³ßÙ³Ý¹³ÙáõÃÛáõÝ áõÝ»óáÕ ³ÝÓ³Ýó Çñ³íáõÝùÝ»ñÇ Ë³ËïáõÙÝ»ñÇ Ï³ÝË³ñ•»ÉáõÙÁ ¨ å³ßïå³ÝáõÃÛáõÝÁ,  
• Պաշտպանի՝ իրավահավասարության ոլորտում նախատեսվող նոր գործառույթների իրականացման ապահովումը,
•  Ù³ñ¹áõ Çñ³íáõÝùÝ»ñÇ ¨ ÑÇÙÝ³ñ³ñ ³½³ïáõÃÛáõÝÝ»ñÇ Ë³ËïÙ³Ý å³ï×³éÝ»ñÇ µ³ó³Ñ³ÛïÙ³Ý Ýå³ï³Ïáí å»ï³Ï³Ý ¨ ï»Õ³Ï³Ý ÇÝùÝ³Ï³é³í³ñÙ³Ý Ù³ñÙÇÝÝ»ñÇ Ñ»ï å³ïß³× Ñ³Ù³•áñÍ³ÏóáõÃÛ³Ý ³ñ¹ÛáõÝ³í»ï Ù»Ë³ÝÇ½ÙÝ»ñÇ ëï»ÕÍáõÙÁ,
•  Ù³ñ¹áõ Çñ³íáõÝùÝ»ñÇ ¨ ÑÇÙÝ³ñ³ñ ³½³ïáõÃÛáõÝÝ»ñÇ ÑÝ³ñ³íáñ Ë³ËïáõÙÝ»ñÇ Ï³ÝË³ñ•»ÉÙ³Ý Ýå³ï³Ïáí  Ùßï³¹Çï³ñÏáõÙÝ»ñÇ ¨ å³ñµ»ñ³Ï³Ý ³Ûó»ÉáõÃÛáõÝÝ»ñÇ Çñ³Ï³Ý³óáõÙÁ,
•   Ñ³Ýñ³ÛÇÝ Í³é³ÛáõÃÛ³Ý áÉáñïáõÙ, ÇÝãå»ë Ý³¨ å»ï³Ï³Ý ¨ ï»Õ³Ï³Ý ÇÝùÝ³Ï³é³í³ñÙ³Ý Ù³ñÙÇÝÝ»ñÇ å³ïíÇñ³Ïí³Í ÉÇ³½áñáõÃÛáõÝÝ»ñÝ Çñ³Ï³Ý³óÝáÕ Ï³½Ù³Ï»ñåáõÃÛáõÝÝ»ñÇ ÏáÕÙÇó ³ÝÓ³Ýó Çñ³íáõÝùÝ»ñÇ Ë³ËïáõÙÝ»ñÇ Ï³ÝË³ñ•»ÉáõÙÁ ¨ å³ßïå³ÝáõÃÛáõÝÁ,
• նոր մարզային ստորաբաժանման ստեղծումը և հատկապես սահմանամերձ համայնքների բնակիչների համար Պաշտպանի աշխատակազմի կողմից տրամադրվող ծառայություններն առավել հասանելի և մատչելի դարձնելը,
•  ä³ßïå³ÝÇ •áñÍáõÝ»áõÃÛ³Ý, Ù³ñ¹áõ Çñ³íáõÝùÝ»ñÇ ¨ ³½³ïáõÃÛáõÝÝ»ñÇ å³ßïå³ÝáõÃÛ³Ý íÇ×³ÏÇ Ù³ëÇÝ ï³ñ»Ï³Ý Ñ³Õáñ¹Ù³Ùµ ûñ»Ýë¹ñ³Ï³Ý Ï³Ù ³ÛÉ µÝáõÛÃÇ ÙÇçáó³éáõÙÝ»ñÇ í»ñ³µ»ñÛ³É ³é³ç³ñÏÝ»ñ Ý»ñÏ³Û³óÝ»ÉÁ:</t>
  </si>
  <si>
    <t>2025Ã ï³ñÇ</t>
  </si>
  <si>
    <t>2021Ã. ÷³ëï³óÇ</t>
  </si>
  <si>
    <t xml:space="preserve">  x </t>
  </si>
  <si>
    <t xml:space="preserve"> 4,325.00 </t>
  </si>
  <si>
    <t>x</t>
  </si>
  <si>
    <t>Միջոցառման ավարտի տարեթիվը</t>
  </si>
  <si>
    <t>2022Ã ëå³ëíáÕ</t>
  </si>
  <si>
    <t xml:space="preserve">2025Ã </t>
  </si>
  <si>
    <t>2021Ã. ö³ëï³óÇ</t>
  </si>
  <si>
    <t xml:space="preserve"> ¸ÇÙáõÙ-µáÕáù Ý»ñÏ³Û³óÝáÕÝ»ñÇ ÃÇíÝ Áëï ÏÇÝ/ïÕ³Ù³ñ¹ Ñ³Ù³Ù³ëÝáõÃÛ³Ý </t>
  </si>
  <si>
    <t xml:space="preserve"> ÏÇÝ (Áëï µáÕáùÝ»ñáõÙ Ý»ñ³éí³Í ³ÝÓ³Ýó) </t>
  </si>
  <si>
    <t xml:space="preserve"> ïÕ³Ù³ñ¹ (Áëï µáÕáùÝ»ñáõÙ Ý»ñ³éí³Í ³ÝÓ³Ýó) </t>
  </si>
  <si>
    <t xml:space="preserve"> ÀÝï³ÝÇùáõÙ µéÝáõÃÛ³Ý »ÝÃ³ñÏí³Í ³ÝÓ³Ýó å³ßïå³ÝáõÃÛ³Ý Ñ³ñó»ñÇÝ í»ñ³µ»ñáÕ µáÕáùÝ»ñÇ ù³Ý³ÏÝ Áëï µáÕáùÝ»ñáõÙ Ý»ñ³éí³Í ³ÝÓ³Ýó </t>
  </si>
  <si>
    <t xml:space="preserve"> ¸ÇÙáõÙ-µáÕáùÝ»ñÇ ù³Ý³ÏÝ Áëï Çñ³í³Ï³Ý Í³é³ÛáõÃÛáõÝ ëï³ó³Í ³ÝÓ³Ýó </t>
  </si>
  <si>
    <t xml:space="preserve"> ºñ»Ë³Ý»ñÇ Çñ³íáõÝùÝ»ñÇ å³ßïå³ÝáõÃÛ³Ý Ñ³ñó»ñÇÝ í»ñ³µ»ñáÕ µáÕáùÝ»ñÇ ù³Ý³ÏÝ՛ Áëï µáÕáùÝ»ñáõÙ Ý»ñ³éí³Í ³ÝÓ³Ýó </t>
  </si>
  <si>
    <t xml:space="preserve"> Ð³ßÙ³Ý¹³ÙáõÃÛáõÝ áõÝ»óáÕ ³ÝÓ³Ýó Çñ³íáõÝùÝ»ñÇ å³ßïå³ÝáõÃÛ³Ý Ñ³ñó»ñÇÝ í»ñ³µ»ñáÕ µáÕáùÝ»ñÇ ù³Ý³ÏÝ Áëï µáÕáùÝ»ñáõÙ Ý»ñ³éí³Í ³ÝÓ³Ýó </t>
  </si>
  <si>
    <t xml:space="preserve"> ¶ñ³íáñ ¹ÇÙáõÙ-µáÕáùÝ»ñÇ ù³Ý³ÏÝ Áëï µáÕáùÝ»ñáõÙ Ý»ñ³éí³Í ³ÝÓ³Ýó </t>
  </si>
  <si>
    <t xml:space="preserve"> ´³Ý³íáñ ¹ÇÙáõÙ-µáÕáùÝ»ñÇ ù³Ý³ÏÁ </t>
  </si>
  <si>
    <t xml:space="preserve"> Ã»Å ·ÇÍ Ñ»é³Ëáë³Ñ³Ù³ñÇÝ ëï³óí³Í ½³Ý·»ñ </t>
  </si>
  <si>
    <t xml:space="preserve"> ¸ñ³Ï³Ý ÉáõÍáõÙ ëï³ó³Í ¹ÇÙáõÙ-µáÕáùÝ»ñÇ ù³Ý³ÏÝ` Áëï ³ÝÓ³Ýó </t>
  </si>
  <si>
    <t xml:space="preserve"> àõëáõÙÝ³ëÇñí³Í ¹ÇÙáõÙ-µáÕáùÝ»ñÇ Ù»ç ¹ñ³Ï³Ý ÉáõÍáõÙ ëï³ó³Í ¹ÇÙáõÙ-µáÕáùÝ»ñÇ ù³Ý³ÏÁ (ïáÏáë³ÛÇÝ Ñ³ñ³µ»ñ³ÏóáõÃÛ³Ùµ) </t>
  </si>
  <si>
    <t xml:space="preserve"> Î³ÝË³ñ·»ÉÙ³Ý ³½·³ÛÇÝ Ù»Ë³ÝÇ½ÙÇ ·áñÍ³éáõÛÃÇ ßñç³Ý³ÏÝ»ñáõÙ ³Ûó»ñ ³½³ïáõÃÛáõÝÇó ½ñÏÙ³Ý í³Ûñ»ñ, Ñ³ï </t>
  </si>
  <si>
    <t xml:space="preserve"> ²ñ³· ³ñÓ³·³ÝùÙ³Ý ¨ ³ÛÉ µÝáõÛÃÇ ³Ûó»ñ å»ï³Ï³Ý ¨ ï»Õ³Ï³Ý ÇÝùÝ³Ï³é³í³ñÙ³Ý Ù³ñÙÇÝÝ»ñ, ÑÇÙÝ³ñÏÝ»ñ, Ï³½Ù³Ï»ñåáõÃÛáõÝÝ»ñ (Ý»ñ³éÛ³É` ½áñ³ÙÇ³íáñáõÙÝ»ñ, ³ÝÓ³Ýó Ñ³ñÏ³¹ñ³Ï³Ý å³ÑÙ³Ý ¨ ³½³ïáõÃÛáõÝÇó ½ñÏÙ³Ý í³Ûñ»ñ), Ñ³ï </t>
  </si>
  <si>
    <t xml:space="preserve"> Ø³ñ¹áõ Çñ³íáõÝùÝ»ñÇ ¨ ÑÇÙÝ³ñ³ñ ³½³ïáõÃÛáõÝÝ»ñÇ Ñ³ñó»ñáí É³ÛÝ Çñ³í³Ï³Ý, µ³ó³ïñ³Ï³Ý ³ßË³ï³ÝùÝ»ñÇ Ï³ï³ñÙ³Ý áõÕÕáõÃÛ³Ùµ ÙÇçáó³éáõÙÝ»ñÇ Ùß³ÏáõÙ ¨ Çñ³Ï³Ý³óáõÙ, Ñ³ï </t>
  </si>
  <si>
    <t xml:space="preserve"> Ð³ßÙ³Ý¹³ÙáõÃÛáõÝ áõÝ»óáÕ ³ÝÓ³Ýó Çñ³íáõÝùÝ»ñÇ í»ñ³µ»ñÛ³É Çñ³½»ÏÙ³Ý ÙÇçáó³éáõÙÝ»ñÇ ÃÇíÁ (¹³ëÁÝÃ³óÝ»ñ Éñ³·ñáÕÝ»ñÇ, ËÝ³ÙùÇ ¨ ³ÛÉ Ñ³ëï³ïáõÃÛáõÝÝ»ñÇ Ý»ñÏ³Û³óáõóÇãÝ»ñÇ Ñ³Ù³ñ, Ñ³ßÙ³Ý¹³ÙáõÃÛáõÝ áõÝ»óáÕ ³ÝÓ³Ýó Ñ³Ù³ñ Çñ³½»ÏÙ³Ý Ñ³Ý¹ÇåáõÙÝ»ñ ¨ Ñ³ñó³½ñáõÛóÝ»ñ) </t>
  </si>
  <si>
    <t xml:space="preserve"> Æñ³½»ÏÙ³Ý ³ñß³í »ñ»Ë³Ý»ñÇ, ÍÝáÕÝ»ñÇ, áõëáõóÇãÝ»ñÇ ßñç³ÝáõÙ Ñ³ßÙ³Ý¹³ÙáõÃÛáõÝ áõÝ»óáÕ ³ÝÓ³Ýó ÇÝï»·ñÙ³Ý í»ñ³µ»ñÛ³É </t>
  </si>
  <si>
    <t xml:space="preserve"> Ð³ßÙ³Ý¹³ÙáõÃÛáõÝ áõÝ»óáÕ ³ÝÓ³Ýó Çñ³íáõÝùÝ»ñÇ í»ñ³µ»ñÛ³É ½»ÏáõÛóÇ Ññ³å³ñ³ÏáõÙ </t>
  </si>
  <si>
    <t xml:space="preserve"> ²Ûó»ñ å»ï³Ï³Ý ¨ ï»Õ³Ï³Ý ÇÝùÝ³Ï³é³í³ñÙ³Ý Ù³ñÙÇÝÝ»ñ, ÑÇÙÝ³ñÏÝ»ñ, »ñ»Ë³Ý»ñÇ ËÝ³Ùù ¨ å³ßïå³ÝáõÃÛáõÝ Çñ³Ï³Ý³óÝáÕ Ï³½Ù³Ï»ñåáõÃÛáõÝÝ»ñ (Ý»ñ³éÛ³É Ù³ÝÏ³ïÝ»ñ,Ñ³ïáõÏ Ñ³Ýñ³ÏñÃ³Ï³Ý Ñ³ëï³ïáõÃÛáõÝÝ»ñ, ¹åñáóÝ»ñ, Ù³ÝÏ³å³ñï»½Ý»ñ), Ñ³ï </t>
  </si>
  <si>
    <t xml:space="preserve"> Øßï³¹Çï³ñÏÙ³Ý ³Ûó»ñ Ñ³ëï³ïáõÃÛáõÝÝ»ñ, áñï»Õ Ï³Ý Ñ³ßÙ³Ý¹³ÙáõÃÛáõÝ áõÝ»óáÕ ³ÝÓÇÝù, ³Û¹ ÃíáõÙ՛ </t>
  </si>
  <si>
    <t xml:space="preserve"> Ð³ßÙ³Ý¹³ÙáõÃÛáõÝ áõÝ»óáÕ Ï³Ý³Ýó Çñ³íáõÝùÝ»ñÇ å³ßïå³ÝáõÃÛ³Ý áÉáñïÇ ËÝ¹ÇñÝ»ñÇ áõëáõÙÝ³ëÇñáõÃÛ³Ý Ýå³ï³Ïáí ÙáÝÇïáñÇÝ·³ÛÇÝ Ñ³ñóáõÙÝ»ñ, ³Û¹ ÃíáõÙ µ³Ý³íáñ Ñ³ñóáõÙÝ»ñ </t>
  </si>
  <si>
    <t xml:space="preserve"> ä³ßïå³ÝÇ ¨ Ýñ³ ³ßË³ï³Ï³½ÙÇ ·áñÍáõÝ»áõÃÛ³Ý ³í»ÉÇ É³ÛÝ Éáõë³µ³ÝáõÙ,  Ñ³ÝñáõÃÛ³Ý ßñç³ÝáõÙ Çñ³½»Ïí³ÍáõÃÛ³Ý µ³ñÓñ³óáõÙ </t>
  </si>
  <si>
    <t xml:space="preserve"> Æñ³í³Ï³Ý ³Ïï»ñÇ Ý³Ë³·Í»ñÇ í»ñ³µ»ñÛ³É Ý»ñÏ³Û³óí³Í Ï³ñÍÇù </t>
  </si>
  <si>
    <t xml:space="preserve"> ä³ßïå³ÝÇÝ ³éÁÝÃ»ñ Ñ³ë³ñ³Ï³Ï³Ý ËáñÑñ¹Ç ÝÇëï»ñ ¨ ³ßË³ï³Ýù³ÛÇÝ ùÝÝ³ñÏáõÙÝ»ñ Ï³½Ù³Ï»ñåáõÃÛáõÝÝ»ñÇ Ñ»ï </t>
  </si>
  <si>
    <t xml:space="preserve"> Ð³ëïÇù³ÛÇÝ ÙÇ³íáñÝ»ñÇ ÃÇíÁ` ³Û¹ ÃíáõÙ </t>
  </si>
  <si>
    <t xml:space="preserve"> ïÕ³Ù³ñ¹ </t>
  </si>
  <si>
    <t xml:space="preserve"> ÏÇÝ </t>
  </si>
  <si>
    <t xml:space="preserve"> Ô»Ï³í³ñ å³ßïáÝÝ»ñ ½µ³Õ»óÝáÕÝ»ñÇ ÃÇíÁ` ³Û¹ ÃíáõÙ </t>
  </si>
  <si>
    <t xml:space="preserve"> ´¶Î-Ç ·Íáí Ñ³ëï³ïí³Í µÛáõç»Ç ÝÏ³ïÙ³Ùµ Ï³ï³ñÙ³Ý Ýí³½³·áõÛÝ ïáÏáë </t>
  </si>
  <si>
    <t xml:space="preserve"> ØÇçáó³éÙ³Ý íñ³ Ï³ï³ñíáÕ Í³ËëÁ (Ñ³½³ñ ¹ñ³Ù) </t>
  </si>
  <si>
    <r>
      <rPr>
        <sz val="10"/>
        <rFont val="GHEA Grapalat"/>
        <family val="3"/>
      </rPr>
      <t></t>
    </r>
    <r>
      <rPr>
        <i/>
        <sz val="10"/>
        <rFont val="Arial Armenian"/>
        <family val="2"/>
      </rPr>
      <t>Ð³ßÙ³Ý¹³ÙáõÃÛáõÝ áõÝ»óáÕ ³ÝÓ³Ýó Çñ³íáõÝùÝ»ñÇ Ù³ëÇÝ</t>
    </r>
    <r>
      <rPr>
        <sz val="10"/>
        <rFont val="GHEA Grapalat"/>
        <family val="3"/>
      </rPr>
      <t></t>
    </r>
    <r>
      <rPr>
        <i/>
        <sz val="10"/>
        <rFont val="Arial Armenian"/>
        <family val="2"/>
      </rPr>
      <t xml:space="preserve"> Ø²Î-Ç 2006 Ãí³Ï³ÝÇ ¹»Ïï»Ùµ»ñÇ 13-ÇÝ ÁÝ¹áõÝí³Í ÏáÝí»ÝóÇ³ÛÇ ¹ñáõÛÃÝ»ñÇ ÏÇñ³éáõÃÛ³Ý Ùßï³¹Çï³ñÏÙ³Ý Ýå³ï³Ïáí Çñ³Ï³Ý³óíáÕ ³Ù»ÝûñÛ³ Ù»¹Ç³ÙáÝÇïáñÇÝ·³ÛÇÝ áõëáõÙÝ³ëÇñáõÃÛ³Ý »ÝÃ³ñÏíáÕ ÙÇ³íáñÝ»ñÇ ù³Ý³ÏÁ: </t>
    </r>
  </si>
  <si>
    <r>
      <rPr>
        <sz val="10"/>
        <rFont val="GHEA Grapalat"/>
        <family val="3"/>
      </rPr>
      <t></t>
    </r>
    <r>
      <rPr>
        <i/>
        <sz val="10"/>
        <rFont val="Arial Armenian"/>
        <family val="2"/>
      </rPr>
      <t xml:space="preserve">Ð³ßÙ³Ý¹³ÙáõÃÛáõÝ áõÝ»óáÕ ³ÝÓ³Ýó Çñ³íáõÝùÝ»ñÇ Ù³ëÇÝ </t>
    </r>
    <r>
      <rPr>
        <sz val="10"/>
        <rFont val="GHEA Grapalat"/>
        <family val="3"/>
      </rPr>
      <t></t>
    </r>
    <r>
      <rPr>
        <i/>
        <sz val="10"/>
        <rFont val="Arial Armenian"/>
        <family val="2"/>
      </rPr>
      <t xml:space="preserve"> Ø²Î-Ç  ÏáÝí»ÝóÇ³ÛÇ ¹ñáõÛÃÝ»ñÇ ÏÇñ³éáõÃÛ³Ý Ùßï³¹Çï³ñÏÙ³Ý Ýå³ï³Ïáí Çñ³Ï³Ý³óíáÕ »é³ÙëÛ³Ï³ÛÇÝ Ñ³ñóáõÙÝ»ñ (·ñ³íáñ ¨ µ³Ý³íáñ) å»ï³Ï³Ý Ù³ñÙÇÝÝ»ñÇ,ÐÎ-Ý»ñÇ ¨ Ñ³ßÙ³Ý¹³ÙáõÃÛáõÝ áõÝ»óáÕ ³ÝÓ³Ýó ßñç³ÝáõÙ, ³Ý·³Ù </t>
    </r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</si>
</sst>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#,##0.0;\(##,##0.0\);\-"/>
    <numFmt numFmtId="167" formatCode="_(* #,##0.0_);_(* \(#,##0.0\);_(* &quot;-&quot;_);_(@_)"/>
  </numFmts>
  <fonts count="28">
    <font>
      <sz val="11"/>
      <color theme="1"/>
      <name val="Calibri"/>
      <family val="2"/>
      <charset val="1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sz val="8"/>
      <name val="GHEA Grapalat"/>
      <family val="2"/>
    </font>
    <font>
      <i/>
      <sz val="10"/>
      <name val="Arial Armenian"/>
      <family val="2"/>
    </font>
    <font>
      <sz val="11"/>
      <name val="Calibri"/>
      <family val="2"/>
      <charset val="1"/>
      <scheme val="minor"/>
    </font>
    <font>
      <sz val="10"/>
      <name val="Arial Armenian"/>
      <family val="2"/>
    </font>
    <font>
      <b/>
      <sz val="10"/>
      <name val="Arial Armenian"/>
      <family val="2"/>
    </font>
    <font>
      <sz val="10"/>
      <name val="Calibri"/>
      <family val="2"/>
      <charset val="1"/>
      <scheme val="minor"/>
    </font>
    <font>
      <sz val="11"/>
      <name val="Arial Armenian"/>
      <family val="2"/>
    </font>
    <font>
      <sz val="10"/>
      <name val="GHEA Grapalat"/>
      <family val="3"/>
    </font>
    <font>
      <i/>
      <sz val="11"/>
      <name val="Arial Armenian"/>
      <family val="2"/>
    </font>
    <font>
      <sz val="10"/>
      <name val="Arial Armenian"/>
      <family val="2"/>
    </font>
    <font>
      <b/>
      <sz val="10"/>
      <color rgb="FFC00000"/>
      <name val="Arial Armenian"/>
      <family val="2"/>
    </font>
    <font>
      <u/>
      <sz val="11"/>
      <color theme="10"/>
      <name val="Calibri"/>
      <family val="2"/>
      <charset val="1"/>
    </font>
    <font>
      <sz val="10"/>
      <color rgb="FF000000"/>
      <name val="Arial Armenian"/>
      <family val="2"/>
    </font>
    <font>
      <i/>
      <sz val="10"/>
      <color rgb="FF000000"/>
      <name val="Arial Armenian"/>
      <family val="2"/>
    </font>
    <font>
      <sz val="10"/>
      <color rgb="FF000000"/>
      <name val="Calibri"/>
      <family val="2"/>
      <scheme val="minor"/>
    </font>
    <font>
      <i/>
      <sz val="12"/>
      <name val="Arial Armenian"/>
      <family val="2"/>
    </font>
    <font>
      <sz val="10"/>
      <color theme="1"/>
      <name val="Times New Roman"/>
      <family val="1"/>
    </font>
    <font>
      <sz val="12"/>
      <color theme="1"/>
      <name val="Arial LatArm"/>
      <family val="2"/>
    </font>
    <font>
      <sz val="10"/>
      <color theme="1"/>
      <name val="Calibri"/>
      <family val="2"/>
      <charset val="1"/>
      <scheme val="minor"/>
    </font>
    <font>
      <sz val="10"/>
      <color theme="1"/>
      <name val="Arial Armenian"/>
      <family val="2"/>
    </font>
    <font>
      <i/>
      <sz val="10"/>
      <color theme="1"/>
      <name val="GHEA Grapalat"/>
      <family val="3"/>
    </font>
    <font>
      <b/>
      <sz val="10"/>
      <color rgb="FFC00000"/>
      <name val="GHEA Grapalat"/>
      <family val="3"/>
    </font>
    <font>
      <i/>
      <sz val="10"/>
      <color theme="1"/>
      <name val="Arial Armenian"/>
      <family val="2"/>
    </font>
    <font>
      <u/>
      <sz val="10"/>
      <color theme="1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3" fillId="0" borderId="0"/>
    <xf numFmtId="166" fontId="4" fillId="0" borderId="0" applyFill="0" applyBorder="0" applyProtection="0">
      <alignment horizontal="right" vertical="top"/>
    </xf>
    <xf numFmtId="0" fontId="13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65">
    <xf numFmtId="0" fontId="0" fillId="0" borderId="0" xfId="0"/>
    <xf numFmtId="0" fontId="6" fillId="4" borderId="0" xfId="0" applyFont="1" applyFill="1"/>
    <xf numFmtId="0" fontId="6" fillId="4" borderId="1" xfId="0" applyFont="1" applyFill="1" applyBorder="1"/>
    <xf numFmtId="0" fontId="5" fillId="0" borderId="2" xfId="0" applyFont="1" applyBorder="1" applyAlignment="1">
      <alignment vertical="center" wrapText="1"/>
    </xf>
    <xf numFmtId="0" fontId="8" fillId="4" borderId="0" xfId="0" applyFont="1" applyFill="1"/>
    <xf numFmtId="0" fontId="7" fillId="4" borderId="0" xfId="0" applyFont="1" applyFill="1"/>
    <xf numFmtId="0" fontId="9" fillId="4" borderId="0" xfId="0" applyFont="1" applyFill="1"/>
    <xf numFmtId="0" fontId="7" fillId="4" borderId="5" xfId="0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11" xfId="0" applyFont="1" applyFill="1" applyBorder="1" applyAlignment="1">
      <alignment horizontal="center" vertical="top" wrapText="1"/>
    </xf>
    <xf numFmtId="0" fontId="7" fillId="4" borderId="8" xfId="0" applyFont="1" applyFill="1" applyBorder="1" applyAlignment="1">
      <alignment horizontal="center" vertical="top" wrapText="1"/>
    </xf>
    <xf numFmtId="0" fontId="7" fillId="4" borderId="12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wrapText="1"/>
    </xf>
    <xf numFmtId="0" fontId="7" fillId="4" borderId="6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wrapText="1"/>
    </xf>
    <xf numFmtId="0" fontId="5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wrapText="1"/>
    </xf>
    <xf numFmtId="0" fontId="5" fillId="4" borderId="4" xfId="0" applyFont="1" applyFill="1" applyBorder="1" applyAlignment="1">
      <alignment vertical="top" wrapText="1"/>
    </xf>
    <xf numFmtId="0" fontId="5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vertical="top" wrapText="1"/>
    </xf>
    <xf numFmtId="0" fontId="7" fillId="4" borderId="6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0" fontId="5" fillId="4" borderId="2" xfId="0" applyFont="1" applyFill="1" applyBorder="1" applyAlignment="1">
      <alignment vertical="top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top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/>
    </xf>
    <xf numFmtId="0" fontId="5" fillId="4" borderId="1" xfId="0" applyFont="1" applyFill="1" applyBorder="1" applyAlignment="1">
      <alignment horizontal="left" vertical="center" wrapText="1"/>
    </xf>
    <xf numFmtId="0" fontId="10" fillId="4" borderId="0" xfId="0" applyFont="1" applyFill="1"/>
    <xf numFmtId="0" fontId="7" fillId="4" borderId="0" xfId="0" applyFont="1" applyFill="1" applyAlignment="1">
      <alignment horizontal="center"/>
    </xf>
    <xf numFmtId="0" fontId="5" fillId="4" borderId="1" xfId="0" applyFont="1" applyFill="1" applyBorder="1" applyAlignment="1">
      <alignment horizontal="left" vertical="top" wrapText="1"/>
    </xf>
    <xf numFmtId="0" fontId="7" fillId="4" borderId="0" xfId="0" applyFont="1" applyFill="1" applyAlignment="1">
      <alignment horizontal="justify"/>
    </xf>
    <xf numFmtId="0" fontId="8" fillId="4" borderId="0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left" vertical="top"/>
    </xf>
    <xf numFmtId="0" fontId="11" fillId="4" borderId="0" xfId="0" applyFont="1" applyFill="1" applyBorder="1" applyAlignment="1">
      <alignment horizontal="center" vertical="top" wrapText="1"/>
    </xf>
    <xf numFmtId="0" fontId="11" fillId="4" borderId="0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5" xfId="0" applyFont="1" applyFill="1" applyBorder="1" applyAlignment="1">
      <alignment horizontal="left" vertical="center"/>
    </xf>
    <xf numFmtId="0" fontId="6" fillId="0" borderId="0" xfId="0" applyFont="1"/>
    <xf numFmtId="0" fontId="11" fillId="0" borderId="0" xfId="0" applyFont="1"/>
    <xf numFmtId="0" fontId="8" fillId="0" borderId="0" xfId="0" applyFont="1" applyAlignment="1">
      <alignment horizontal="right"/>
    </xf>
    <xf numFmtId="0" fontId="10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wrapText="1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167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67" fontId="5" fillId="0" borderId="2" xfId="0" applyNumberFormat="1" applyFont="1" applyBorder="1" applyAlignment="1">
      <alignment vertical="center" wrapText="1"/>
    </xf>
    <xf numFmtId="0" fontId="12" fillId="0" borderId="0" xfId="0" applyFont="1" applyBorder="1" applyAlignment="1">
      <alignment wrapText="1"/>
    </xf>
    <xf numFmtId="0" fontId="5" fillId="0" borderId="0" xfId="0" applyFont="1" applyBorder="1" applyAlignment="1">
      <alignment horizontal="left" vertical="center" wrapText="1"/>
    </xf>
    <xf numFmtId="167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2" fillId="0" borderId="9" xfId="0" applyFont="1" applyBorder="1" applyAlignment="1">
      <alignment wrapText="1"/>
    </xf>
    <xf numFmtId="0" fontId="5" fillId="0" borderId="9" xfId="0" applyFont="1" applyBorder="1" applyAlignment="1">
      <alignment horizontal="left" vertical="center" wrapText="1"/>
    </xf>
    <xf numFmtId="167" fontId="5" fillId="0" borderId="4" xfId="0" applyNumberFormat="1" applyFont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16" fillId="2" borderId="15" xfId="0" applyFont="1" applyFill="1" applyBorder="1" applyAlignment="1">
      <alignment vertical="top" wrapText="1"/>
    </xf>
    <xf numFmtId="0" fontId="17" fillId="0" borderId="16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165" fontId="7" fillId="4" borderId="1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 wrapText="1"/>
    </xf>
    <xf numFmtId="0" fontId="6" fillId="4" borderId="11" xfId="0" applyFont="1" applyFill="1" applyBorder="1"/>
    <xf numFmtId="0" fontId="6" fillId="4" borderId="17" xfId="0" applyFont="1" applyFill="1" applyBorder="1"/>
    <xf numFmtId="164" fontId="5" fillId="4" borderId="2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wrapText="1"/>
    </xf>
    <xf numFmtId="0" fontId="7" fillId="4" borderId="7" xfId="0" applyFont="1" applyFill="1" applyBorder="1" applyAlignment="1">
      <alignment vertical="top" wrapText="1"/>
    </xf>
    <xf numFmtId="165" fontId="6" fillId="4" borderId="1" xfId="0" applyNumberFormat="1" applyFont="1" applyFill="1" applyBorder="1"/>
    <xf numFmtId="0" fontId="7" fillId="4" borderId="5" xfId="0" applyFont="1" applyFill="1" applyBorder="1" applyAlignment="1">
      <alignment horizontal="left" vertical="top"/>
    </xf>
    <xf numFmtId="0" fontId="7" fillId="4" borderId="7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40" fontId="5" fillId="4" borderId="1" xfId="0" applyNumberFormat="1" applyFont="1" applyFill="1" applyBorder="1" applyAlignment="1">
      <alignment horizontal="center" wrapText="1"/>
    </xf>
    <xf numFmtId="0" fontId="7" fillId="4" borderId="10" xfId="0" applyFont="1" applyFill="1" applyBorder="1" applyAlignment="1">
      <alignment vertical="top" wrapText="1"/>
    </xf>
    <xf numFmtId="0" fontId="5" fillId="4" borderId="8" xfId="0" applyFont="1" applyFill="1" applyBorder="1" applyAlignment="1">
      <alignment vertical="top" wrapText="1"/>
    </xf>
    <xf numFmtId="0" fontId="7" fillId="4" borderId="8" xfId="0" applyFont="1" applyFill="1" applyBorder="1" applyAlignment="1">
      <alignment vertical="top" wrapText="1"/>
    </xf>
    <xf numFmtId="0" fontId="5" fillId="4" borderId="5" xfId="0" applyFont="1" applyFill="1" applyBorder="1" applyAlignment="1">
      <alignment vertical="top" wrapText="1"/>
    </xf>
    <xf numFmtId="0" fontId="5" fillId="4" borderId="14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left" vertical="center" wrapText="1"/>
    </xf>
    <xf numFmtId="0" fontId="6" fillId="4" borderId="0" xfId="0" applyFont="1" applyFill="1" applyBorder="1"/>
    <xf numFmtId="0" fontId="6" fillId="4" borderId="13" xfId="0" applyFont="1" applyFill="1" applyBorder="1"/>
    <xf numFmtId="0" fontId="7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top" wrapText="1"/>
    </xf>
    <xf numFmtId="0" fontId="21" fillId="4" borderId="4" xfId="0" applyFont="1" applyFill="1" applyBorder="1" applyAlignment="1">
      <alignment horizontal="center" vertical="top" wrapText="1"/>
    </xf>
    <xf numFmtId="0" fontId="22" fillId="0" borderId="0" xfId="0" applyFont="1"/>
    <xf numFmtId="0" fontId="23" fillId="2" borderId="1" xfId="0" applyFont="1" applyFill="1" applyBorder="1" applyAlignment="1">
      <alignment vertical="top" wrapText="1"/>
    </xf>
    <xf numFmtId="0" fontId="25" fillId="0" borderId="0" xfId="0" applyFont="1"/>
    <xf numFmtId="0" fontId="23" fillId="2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7" fillId="0" borderId="0" xfId="6" applyFont="1" applyAlignment="1" applyProtection="1"/>
    <xf numFmtId="1" fontId="7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/>
    <xf numFmtId="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167" fontId="5" fillId="0" borderId="2" xfId="0" applyNumberFormat="1" applyFont="1" applyBorder="1" applyAlignment="1">
      <alignment horizontal="righ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49" fontId="17" fillId="0" borderId="5" xfId="0" applyNumberFormat="1" applyFont="1" applyBorder="1" applyAlignment="1">
      <alignment horizontal="left" vertical="top" wrapText="1"/>
    </xf>
    <xf numFmtId="49" fontId="17" fillId="0" borderId="7" xfId="0" applyNumberFormat="1" applyFont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4" borderId="3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2" borderId="2" xfId="0" applyFont="1" applyFill="1" applyBorder="1" applyAlignment="1">
      <alignment horizontal="center" vertical="top" wrapText="1"/>
    </xf>
    <xf numFmtId="0" fontId="23" fillId="2" borderId="3" xfId="0" applyFont="1" applyFill="1" applyBorder="1" applyAlignment="1">
      <alignment horizontal="center" vertical="top" wrapText="1"/>
    </xf>
    <xf numFmtId="0" fontId="23" fillId="2" borderId="4" xfId="0" applyFont="1" applyFill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7" fillId="4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7">
    <cellStyle name="Hyperlink" xfId="6" builtinId="8"/>
    <cellStyle name="Normal" xfId="0" builtinId="0"/>
    <cellStyle name="Normal 2" xfId="1"/>
    <cellStyle name="Normal 3" xfId="3"/>
    <cellStyle name="Normal 4" xfId="5"/>
    <cellStyle name="Percent 2" xfId="2"/>
    <cellStyle name="SN_24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4"/>
  <sheetViews>
    <sheetView zoomScale="85" zoomScaleNormal="85" zoomScaleSheetLayoutView="100" workbookViewId="0">
      <selection activeCell="B21" sqref="B21"/>
    </sheetView>
  </sheetViews>
  <sheetFormatPr defaultRowHeight="15"/>
  <cols>
    <col min="1" max="1" width="4" customWidth="1"/>
    <col min="2" max="2" width="42.28515625" customWidth="1"/>
    <col min="3" max="3" width="89.85546875" customWidth="1"/>
  </cols>
  <sheetData>
    <row r="1" spans="2:3">
      <c r="B1" s="74" t="s">
        <v>0</v>
      </c>
    </row>
    <row r="2" spans="2:3" ht="15.75" thickBot="1">
      <c r="B2" s="74"/>
    </row>
    <row r="3" spans="2:3" ht="15.75" thickBot="1">
      <c r="B3" s="75" t="s">
        <v>72</v>
      </c>
      <c r="C3" s="76" t="s">
        <v>27</v>
      </c>
    </row>
    <row r="4" spans="2:3">
      <c r="B4" s="77"/>
      <c r="C4" s="77"/>
    </row>
    <row r="5" spans="2:3">
      <c r="B5" s="74" t="s">
        <v>73</v>
      </c>
    </row>
    <row r="6" spans="2:3" ht="11.25" customHeight="1">
      <c r="B6" s="74"/>
    </row>
    <row r="7" spans="2:3" ht="26.25" customHeight="1">
      <c r="B7" s="117" t="s">
        <v>74</v>
      </c>
      <c r="C7" s="117"/>
    </row>
    <row r="8" spans="2:3" ht="336" customHeight="1">
      <c r="B8" s="119" t="s">
        <v>94</v>
      </c>
      <c r="C8" s="120"/>
    </row>
    <row r="9" spans="2:3" ht="26.25" customHeight="1">
      <c r="B9" s="117" t="s">
        <v>75</v>
      </c>
      <c r="C9" s="117"/>
    </row>
    <row r="10" spans="2:3">
      <c r="B10" s="118"/>
      <c r="C10" s="118"/>
    </row>
    <row r="11" spans="2:3" ht="26.25" customHeight="1">
      <c r="B11" s="121" t="s">
        <v>76</v>
      </c>
      <c r="C11" s="121"/>
    </row>
    <row r="12" spans="2:3" ht="23.25" customHeight="1">
      <c r="B12" s="118"/>
      <c r="C12" s="118"/>
    </row>
    <row r="13" spans="2:3" ht="26.25" customHeight="1">
      <c r="B13" s="117" t="s">
        <v>77</v>
      </c>
      <c r="C13" s="117"/>
    </row>
    <row r="14" spans="2:3" ht="45" customHeight="1">
      <c r="B14" s="118"/>
      <c r="C14" s="118"/>
    </row>
  </sheetData>
  <mergeCells count="8">
    <mergeCell ref="B13:C13"/>
    <mergeCell ref="B14:C14"/>
    <mergeCell ref="B7:C7"/>
    <mergeCell ref="B8:C8"/>
    <mergeCell ref="B9:C9"/>
    <mergeCell ref="B10:C10"/>
    <mergeCell ref="B11:C11"/>
    <mergeCell ref="B12:C12"/>
  </mergeCells>
  <pageMargins left="0.7" right="0.7" top="0.75" bottom="0.75" header="0.3" footer="0.3"/>
  <pageSetup paperSize="9" scale="8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I37"/>
  <sheetViews>
    <sheetView tabSelected="1" zoomScale="85" zoomScaleNormal="85" workbookViewId="0">
      <selection activeCell="M25" sqref="M25"/>
    </sheetView>
  </sheetViews>
  <sheetFormatPr defaultColWidth="9.140625" defaultRowHeight="15"/>
  <cols>
    <col min="1" max="1" width="4" style="1" customWidth="1"/>
    <col min="2" max="2" width="14" style="1" customWidth="1"/>
    <col min="3" max="3" width="15.85546875" style="1" customWidth="1"/>
    <col min="4" max="4" width="50.7109375" style="1" customWidth="1"/>
    <col min="5" max="5" width="26.5703125" style="1" customWidth="1"/>
    <col min="6" max="6" width="24.85546875" style="1" customWidth="1"/>
    <col min="7" max="7" width="24.140625" style="1" customWidth="1"/>
    <col min="8" max="8" width="20.5703125" style="1" customWidth="1"/>
    <col min="9" max="9" width="21" style="1" customWidth="1"/>
    <col min="10" max="10" width="13.28515625" style="1" customWidth="1"/>
    <col min="11" max="16384" width="9.140625" style="1"/>
  </cols>
  <sheetData>
    <row r="2" spans="2:9" ht="15" customHeight="1">
      <c r="B2" s="4" t="s">
        <v>0</v>
      </c>
      <c r="C2" s="5"/>
      <c r="D2" s="5"/>
      <c r="E2" s="6"/>
      <c r="F2" s="6"/>
      <c r="G2" s="6"/>
    </row>
    <row r="3" spans="2:9">
      <c r="B3" s="4"/>
      <c r="C3" s="5"/>
      <c r="D3" s="5"/>
      <c r="E3" s="6"/>
      <c r="F3" s="6"/>
      <c r="G3" s="6"/>
    </row>
    <row r="4" spans="2:9" ht="15" customHeight="1">
      <c r="B4" s="7" t="s">
        <v>35</v>
      </c>
      <c r="C4" s="8"/>
      <c r="D4" s="9" t="s">
        <v>27</v>
      </c>
      <c r="F4" s="6"/>
      <c r="G4" s="6"/>
    </row>
    <row r="5" spans="2:9">
      <c r="B5" s="5"/>
      <c r="C5" s="5"/>
      <c r="D5" s="5"/>
      <c r="E5" s="6"/>
      <c r="F5" s="6"/>
      <c r="G5" s="6"/>
    </row>
    <row r="6" spans="2:9">
      <c r="B6" s="4" t="s">
        <v>36</v>
      </c>
      <c r="C6" s="5"/>
      <c r="D6" s="5"/>
      <c r="E6" s="6"/>
      <c r="F6" s="6"/>
      <c r="G6" s="6"/>
    </row>
    <row r="7" spans="2:9">
      <c r="B7" s="4"/>
      <c r="C7" s="5"/>
      <c r="D7" s="5"/>
      <c r="E7" s="6"/>
      <c r="F7" s="6"/>
      <c r="G7" s="6"/>
    </row>
    <row r="8" spans="2:9" ht="25.5" customHeight="1">
      <c r="B8" s="10" t="s">
        <v>37</v>
      </c>
      <c r="C8" s="11"/>
      <c r="D8" s="10" t="s">
        <v>38</v>
      </c>
      <c r="E8" s="101" t="s">
        <v>103</v>
      </c>
      <c r="F8" s="101" t="s">
        <v>101</v>
      </c>
      <c r="G8" s="101" t="s">
        <v>91</v>
      </c>
      <c r="H8" s="101" t="s">
        <v>92</v>
      </c>
      <c r="I8" s="101" t="s">
        <v>102</v>
      </c>
    </row>
    <row r="9" spans="2:9" ht="15.75">
      <c r="B9" s="12"/>
      <c r="C9" s="13"/>
      <c r="D9" s="12"/>
      <c r="E9" s="102" t="s">
        <v>39</v>
      </c>
      <c r="F9" s="102" t="s">
        <v>39</v>
      </c>
      <c r="G9" s="102" t="s">
        <v>39</v>
      </c>
      <c r="H9" s="102" t="s">
        <v>39</v>
      </c>
      <c r="I9" s="102" t="s">
        <v>39</v>
      </c>
    </row>
    <row r="10" spans="2:9">
      <c r="B10" s="14" t="s">
        <v>1</v>
      </c>
      <c r="C10" s="15"/>
      <c r="D10" s="15"/>
      <c r="E10" s="14"/>
      <c r="F10" s="15"/>
      <c r="G10" s="15"/>
      <c r="H10" s="97"/>
      <c r="I10" s="81"/>
    </row>
    <row r="11" spans="2:9" ht="15" customHeight="1">
      <c r="B11" s="16">
        <v>1060</v>
      </c>
      <c r="C11" s="17"/>
      <c r="D11" s="91" t="s">
        <v>11</v>
      </c>
      <c r="E11" s="82">
        <f>E18+E31</f>
        <v>508299.24</v>
      </c>
      <c r="F11" s="82">
        <f t="shared" ref="F11" si="0">F18+F31</f>
        <v>542396.6</v>
      </c>
      <c r="G11" s="82">
        <f>G18+G31</f>
        <v>612392.23186463281</v>
      </c>
      <c r="H11" s="82">
        <f t="shared" ref="H11:I11" si="1">H18+H31</f>
        <v>615614.33352568769</v>
      </c>
      <c r="I11" s="82">
        <f t="shared" si="1"/>
        <v>624152.70290436782</v>
      </c>
    </row>
    <row r="12" spans="2:9">
      <c r="B12" s="18"/>
      <c r="C12" s="19"/>
      <c r="D12" s="92" t="s">
        <v>12</v>
      </c>
      <c r="E12" s="18"/>
      <c r="F12" s="18"/>
      <c r="G12" s="18"/>
      <c r="H12" s="18"/>
      <c r="I12" s="18"/>
    </row>
    <row r="13" spans="2:9">
      <c r="B13" s="18"/>
      <c r="C13" s="19"/>
      <c r="D13" s="91" t="s">
        <v>13</v>
      </c>
      <c r="E13" s="18"/>
      <c r="F13" s="18"/>
      <c r="G13" s="18"/>
      <c r="H13" s="18"/>
      <c r="I13" s="18"/>
    </row>
    <row r="14" spans="2:9" ht="25.5">
      <c r="B14" s="18"/>
      <c r="C14" s="19"/>
      <c r="D14" s="92" t="s">
        <v>14</v>
      </c>
      <c r="E14" s="18"/>
      <c r="F14" s="18"/>
      <c r="G14" s="18"/>
      <c r="H14" s="18"/>
      <c r="I14" s="18"/>
    </row>
    <row r="15" spans="2:9">
      <c r="B15" s="18"/>
      <c r="C15" s="19"/>
      <c r="D15" s="91" t="s">
        <v>15</v>
      </c>
      <c r="E15" s="18"/>
      <c r="F15" s="18"/>
      <c r="G15" s="18"/>
      <c r="H15" s="18"/>
      <c r="I15" s="18"/>
    </row>
    <row r="16" spans="2:9" ht="76.5">
      <c r="B16" s="21"/>
      <c r="C16" s="22"/>
      <c r="D16" s="93" t="s">
        <v>71</v>
      </c>
      <c r="E16" s="21"/>
      <c r="F16" s="21"/>
      <c r="G16" s="21"/>
      <c r="H16" s="21"/>
      <c r="I16" s="21"/>
    </row>
    <row r="17" spans="2:9" ht="15" customHeight="1">
      <c r="B17" s="23" t="s">
        <v>26</v>
      </c>
      <c r="C17" s="24"/>
      <c r="D17" s="24"/>
      <c r="E17" s="23"/>
      <c r="F17" s="24"/>
      <c r="G17" s="24"/>
      <c r="H17" s="97"/>
      <c r="I17" s="81"/>
    </row>
    <row r="18" spans="2:9">
      <c r="B18" s="23"/>
      <c r="C18" s="24"/>
      <c r="D18" s="23" t="s">
        <v>16</v>
      </c>
      <c r="E18" s="82">
        <f>E19+E25</f>
        <v>504697.64</v>
      </c>
      <c r="F18" s="82">
        <f t="shared" ref="F18:I18" si="2">F19+F25</f>
        <v>538071.6</v>
      </c>
      <c r="G18" s="82">
        <f t="shared" si="2"/>
        <v>608067.23186463281</v>
      </c>
      <c r="H18" s="82">
        <f t="shared" si="2"/>
        <v>611289.33352568769</v>
      </c>
      <c r="I18" s="82">
        <f t="shared" si="2"/>
        <v>619827.70290436782</v>
      </c>
    </row>
    <row r="19" spans="2:9" ht="15" customHeight="1">
      <c r="B19" s="26"/>
      <c r="C19" s="27">
        <v>11001</v>
      </c>
      <c r="D19" s="23" t="s">
        <v>17</v>
      </c>
      <c r="E19" s="122">
        <f>+'Հավելված 3 Մաս 4'!D57</f>
        <v>504697.64</v>
      </c>
      <c r="F19" s="122">
        <f>+'Հավելված 3 Մաս 4'!E57</f>
        <v>537461.6</v>
      </c>
      <c r="G19" s="122">
        <f>+'Հավելված 3 Մաս 4'!F57</f>
        <v>607457.23186463281</v>
      </c>
      <c r="H19" s="122">
        <f>+'Հավելված 3 Մաս 4'!G57</f>
        <v>610679.33352568769</v>
      </c>
      <c r="I19" s="122">
        <f>+'Հավելված 3 Մաս 4'!H57</f>
        <v>619217.70290436782</v>
      </c>
    </row>
    <row r="20" spans="2:9" ht="25.5">
      <c r="B20" s="28"/>
      <c r="C20" s="29"/>
      <c r="D20" s="94" t="s">
        <v>18</v>
      </c>
      <c r="E20" s="123"/>
      <c r="F20" s="123"/>
      <c r="G20" s="123"/>
      <c r="H20" s="123"/>
      <c r="I20" s="123"/>
    </row>
    <row r="21" spans="2:9">
      <c r="B21" s="28"/>
      <c r="C21" s="29"/>
      <c r="D21" s="23" t="s">
        <v>19</v>
      </c>
      <c r="E21" s="123"/>
      <c r="F21" s="123"/>
      <c r="G21" s="123"/>
      <c r="H21" s="123"/>
      <c r="I21" s="123"/>
    </row>
    <row r="22" spans="2:9" ht="68.25" customHeight="1">
      <c r="B22" s="28"/>
      <c r="C22" s="29"/>
      <c r="D22" s="93" t="s">
        <v>55</v>
      </c>
      <c r="E22" s="123"/>
      <c r="F22" s="123"/>
      <c r="G22" s="123"/>
      <c r="H22" s="123"/>
      <c r="I22" s="123"/>
    </row>
    <row r="23" spans="2:9">
      <c r="B23" s="28"/>
      <c r="C23" s="29"/>
      <c r="D23" s="23" t="s">
        <v>20</v>
      </c>
      <c r="E23" s="123"/>
      <c r="F23" s="123"/>
      <c r="G23" s="123"/>
      <c r="H23" s="123"/>
      <c r="I23" s="123"/>
    </row>
    <row r="24" spans="2:9">
      <c r="B24" s="20"/>
      <c r="C24" s="30"/>
      <c r="D24" s="94" t="s">
        <v>21</v>
      </c>
      <c r="E24" s="124"/>
      <c r="F24" s="124"/>
      <c r="G24" s="124"/>
      <c r="H24" s="124"/>
      <c r="I24" s="124"/>
    </row>
    <row r="25" spans="2:9">
      <c r="B25" s="26"/>
      <c r="C25" s="16">
        <v>11002</v>
      </c>
      <c r="D25" s="91" t="s">
        <v>17</v>
      </c>
      <c r="E25" s="122"/>
      <c r="F25" s="122">
        <v>610</v>
      </c>
      <c r="G25" s="122">
        <v>610</v>
      </c>
      <c r="H25" s="122">
        <f>G25</f>
        <v>610</v>
      </c>
      <c r="I25" s="122">
        <f>H25</f>
        <v>610</v>
      </c>
    </row>
    <row r="26" spans="2:9" ht="31.5" customHeight="1">
      <c r="B26" s="28"/>
      <c r="C26" s="18"/>
      <c r="D26" s="92" t="s">
        <v>32</v>
      </c>
      <c r="E26" s="123"/>
      <c r="F26" s="123"/>
      <c r="G26" s="123"/>
      <c r="H26" s="123"/>
      <c r="I26" s="123"/>
    </row>
    <row r="27" spans="2:9">
      <c r="B27" s="28"/>
      <c r="C27" s="18"/>
      <c r="D27" s="91" t="s">
        <v>19</v>
      </c>
      <c r="E27" s="123"/>
      <c r="F27" s="123"/>
      <c r="G27" s="123"/>
      <c r="H27" s="123"/>
      <c r="I27" s="123"/>
    </row>
    <row r="28" spans="2:9" ht="45" customHeight="1">
      <c r="B28" s="28"/>
      <c r="C28" s="18"/>
      <c r="D28" s="92" t="s">
        <v>33</v>
      </c>
      <c r="E28" s="123"/>
      <c r="F28" s="123"/>
      <c r="G28" s="123"/>
      <c r="H28" s="123"/>
      <c r="I28" s="123"/>
    </row>
    <row r="29" spans="2:9">
      <c r="B29" s="28"/>
      <c r="C29" s="18"/>
      <c r="D29" s="91" t="s">
        <v>20</v>
      </c>
      <c r="E29" s="123"/>
      <c r="F29" s="123"/>
      <c r="G29" s="123"/>
      <c r="H29" s="123"/>
      <c r="I29" s="123"/>
    </row>
    <row r="30" spans="2:9">
      <c r="B30" s="20"/>
      <c r="C30" s="21"/>
      <c r="D30" s="95" t="s">
        <v>21</v>
      </c>
      <c r="E30" s="124"/>
      <c r="F30" s="124"/>
      <c r="G30" s="124"/>
      <c r="H30" s="124"/>
      <c r="I30" s="124"/>
    </row>
    <row r="31" spans="2:9" s="34" customFormat="1" ht="21" customHeight="1">
      <c r="B31" s="31"/>
      <c r="C31" s="32"/>
      <c r="D31" s="32" t="s">
        <v>22</v>
      </c>
      <c r="E31" s="33">
        <f>E33</f>
        <v>3601.6</v>
      </c>
      <c r="F31" s="33" t="str">
        <f t="shared" ref="F31:I31" si="3">F33</f>
        <v xml:space="preserve"> 4,325.00 </v>
      </c>
      <c r="G31" s="33" t="str">
        <f t="shared" si="3"/>
        <v xml:space="preserve"> 4,325.00 </v>
      </c>
      <c r="H31" s="33" t="str">
        <f t="shared" si="3"/>
        <v xml:space="preserve"> 4,325.00 </v>
      </c>
      <c r="I31" s="33" t="str">
        <f t="shared" si="3"/>
        <v xml:space="preserve"> 4,325.00 </v>
      </c>
    </row>
    <row r="32" spans="2:9">
      <c r="B32" s="26"/>
      <c r="C32" s="16">
        <v>31001</v>
      </c>
      <c r="D32" s="23" t="s">
        <v>17</v>
      </c>
      <c r="E32" s="23"/>
      <c r="F32" s="24"/>
      <c r="G32" s="24"/>
      <c r="H32" s="98"/>
      <c r="I32" s="80"/>
    </row>
    <row r="33" spans="2:9" ht="29.25" customHeight="1">
      <c r="B33" s="28"/>
      <c r="C33" s="18"/>
      <c r="D33" s="94" t="s">
        <v>23</v>
      </c>
      <c r="E33" s="122">
        <f>'Հավելված 3 Մաս 4'!D78</f>
        <v>3601.6</v>
      </c>
      <c r="F33" s="122" t="str">
        <f>'Հավելված 3 Մաս 4'!E78</f>
        <v xml:space="preserve"> 4,325.00 </v>
      </c>
      <c r="G33" s="122" t="str">
        <f>'Հավելված 3 Մաս 4'!F78</f>
        <v xml:space="preserve"> 4,325.00 </v>
      </c>
      <c r="H33" s="122" t="str">
        <f>'Հավելված 3 Մաս 4'!G78</f>
        <v xml:space="preserve"> 4,325.00 </v>
      </c>
      <c r="I33" s="122" t="str">
        <f>'Հավելված 3 Մաս 4'!H78</f>
        <v xml:space="preserve"> 4,325.00 </v>
      </c>
    </row>
    <row r="34" spans="2:9">
      <c r="B34" s="28"/>
      <c r="C34" s="18"/>
      <c r="D34" s="23" t="s">
        <v>19</v>
      </c>
      <c r="E34" s="123"/>
      <c r="F34" s="123"/>
      <c r="G34" s="123"/>
      <c r="H34" s="123"/>
      <c r="I34" s="123"/>
    </row>
    <row r="35" spans="2:9" ht="39.75" customHeight="1">
      <c r="B35" s="28"/>
      <c r="C35" s="18"/>
      <c r="D35" s="96" t="s">
        <v>24</v>
      </c>
      <c r="E35" s="123"/>
      <c r="F35" s="123"/>
      <c r="G35" s="123"/>
      <c r="H35" s="123"/>
      <c r="I35" s="123"/>
    </row>
    <row r="36" spans="2:9">
      <c r="B36" s="28"/>
      <c r="C36" s="18"/>
      <c r="D36" s="23" t="s">
        <v>20</v>
      </c>
      <c r="E36" s="123"/>
      <c r="F36" s="123"/>
      <c r="G36" s="123"/>
      <c r="H36" s="123"/>
      <c r="I36" s="123"/>
    </row>
    <row r="37" spans="2:9" ht="36" customHeight="1">
      <c r="B37" s="20"/>
      <c r="C37" s="21"/>
      <c r="D37" s="96" t="s">
        <v>25</v>
      </c>
      <c r="E37" s="124"/>
      <c r="F37" s="124"/>
      <c r="G37" s="124"/>
      <c r="H37" s="124"/>
      <c r="I37" s="124"/>
    </row>
  </sheetData>
  <mergeCells count="15">
    <mergeCell ref="F19:F24"/>
    <mergeCell ref="E19:E24"/>
    <mergeCell ref="E33:E37"/>
    <mergeCell ref="E25:E30"/>
    <mergeCell ref="F33:F37"/>
    <mergeCell ref="F25:F30"/>
    <mergeCell ref="I19:I24"/>
    <mergeCell ref="G25:G30"/>
    <mergeCell ref="G33:G37"/>
    <mergeCell ref="H25:H30"/>
    <mergeCell ref="I25:I30"/>
    <mergeCell ref="H33:H37"/>
    <mergeCell ref="I33:I37"/>
    <mergeCell ref="H19:H24"/>
    <mergeCell ref="G19:G24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4"/>
  <sheetViews>
    <sheetView topLeftCell="A8" zoomScale="85" zoomScaleNormal="85" workbookViewId="0">
      <selection activeCell="C11" sqref="C11:C12"/>
    </sheetView>
  </sheetViews>
  <sheetFormatPr defaultRowHeight="12.75"/>
  <cols>
    <col min="1" max="1" width="20.5703125" style="103" customWidth="1"/>
    <col min="2" max="2" width="18.85546875" style="103" customWidth="1"/>
    <col min="3" max="3" width="50.140625" style="103" customWidth="1"/>
    <col min="4" max="4" width="20.85546875" style="103" customWidth="1"/>
    <col min="5" max="5" width="12.7109375" style="103" customWidth="1"/>
    <col min="6" max="6" width="15.5703125" style="103" customWidth="1"/>
    <col min="7" max="7" width="31.28515625" style="103" customWidth="1"/>
    <col min="8" max="8" width="23" style="103" customWidth="1"/>
    <col min="9" max="9" width="68.140625" style="103" customWidth="1"/>
    <col min="10" max="16384" width="9.140625" style="103"/>
  </cols>
  <sheetData>
    <row r="1" spans="1:10">
      <c r="A1" s="74" t="s">
        <v>0</v>
      </c>
    </row>
    <row r="3" spans="1:10" ht="38.25">
      <c r="A3" s="104" t="s">
        <v>61</v>
      </c>
      <c r="B3" s="126">
        <v>103035</v>
      </c>
      <c r="C3" s="126"/>
    </row>
    <row r="4" spans="1:10" ht="38.25" customHeight="1">
      <c r="A4" s="104" t="s">
        <v>35</v>
      </c>
      <c r="B4" s="125" t="s">
        <v>27</v>
      </c>
      <c r="C4" s="125"/>
    </row>
    <row r="6" spans="1:10">
      <c r="A6" s="74" t="s">
        <v>62</v>
      </c>
    </row>
    <row r="7" spans="1:10" ht="14.25">
      <c r="A7" s="105"/>
    </row>
    <row r="8" spans="1:10" ht="34.5" customHeight="1">
      <c r="A8" s="127" t="s">
        <v>63</v>
      </c>
      <c r="B8" s="127" t="s">
        <v>64</v>
      </c>
      <c r="C8" s="106" t="s">
        <v>65</v>
      </c>
      <c r="D8" s="131" t="s">
        <v>67</v>
      </c>
      <c r="E8" s="132"/>
      <c r="F8" s="131" t="s">
        <v>68</v>
      </c>
      <c r="G8" s="132"/>
      <c r="H8" s="135" t="s">
        <v>88</v>
      </c>
      <c r="I8" s="135" t="s">
        <v>89</v>
      </c>
      <c r="J8" s="89"/>
    </row>
    <row r="9" spans="1:10">
      <c r="A9" s="128"/>
      <c r="B9" s="128"/>
      <c r="C9" s="127" t="s">
        <v>66</v>
      </c>
      <c r="D9" s="133"/>
      <c r="E9" s="134"/>
      <c r="F9" s="133"/>
      <c r="G9" s="134"/>
      <c r="H9" s="136"/>
      <c r="I9" s="136"/>
      <c r="J9" s="89"/>
    </row>
    <row r="10" spans="1:10" ht="91.5" customHeight="1">
      <c r="A10" s="129"/>
      <c r="B10" s="129"/>
      <c r="C10" s="129"/>
      <c r="D10" s="107" t="s">
        <v>69</v>
      </c>
      <c r="E10" s="107" t="s">
        <v>70</v>
      </c>
      <c r="F10" s="107" t="s">
        <v>69</v>
      </c>
      <c r="G10" s="107" t="s">
        <v>70</v>
      </c>
      <c r="H10" s="137"/>
      <c r="I10" s="137"/>
      <c r="J10" s="89"/>
    </row>
    <row r="11" spans="1:10" s="108" customFormat="1" ht="402" customHeight="1">
      <c r="A11" s="130" t="s">
        <v>14</v>
      </c>
      <c r="B11" s="130" t="s">
        <v>59</v>
      </c>
      <c r="C11" s="130" t="s">
        <v>71</v>
      </c>
      <c r="D11" s="130" t="s">
        <v>90</v>
      </c>
      <c r="E11" s="130" t="s">
        <v>60</v>
      </c>
      <c r="F11" s="130" t="s">
        <v>90</v>
      </c>
      <c r="G11" s="130" t="s">
        <v>78</v>
      </c>
      <c r="H11" s="130"/>
      <c r="I11" s="138" t="s">
        <v>93</v>
      </c>
    </row>
    <row r="12" spans="1:10" ht="165.75" customHeight="1">
      <c r="A12" s="130"/>
      <c r="B12" s="130"/>
      <c r="C12" s="130"/>
      <c r="D12" s="130"/>
      <c r="E12" s="130"/>
      <c r="F12" s="130"/>
      <c r="G12" s="130"/>
      <c r="H12" s="130"/>
      <c r="I12" s="138"/>
    </row>
    <row r="13" spans="1:10">
      <c r="A13" s="109"/>
    </row>
    <row r="14" spans="1:10">
      <c r="A14" s="109"/>
    </row>
  </sheetData>
  <mergeCells count="18">
    <mergeCell ref="H8:H10"/>
    <mergeCell ref="I8:I10"/>
    <mergeCell ref="I11:I12"/>
    <mergeCell ref="D11:D12"/>
    <mergeCell ref="E11:E12"/>
    <mergeCell ref="F11:F12"/>
    <mergeCell ref="G11:G12"/>
    <mergeCell ref="H11:H12"/>
    <mergeCell ref="A11:A12"/>
    <mergeCell ref="B11:B12"/>
    <mergeCell ref="C11:C12"/>
    <mergeCell ref="D8:E9"/>
    <mergeCell ref="F8:G9"/>
    <mergeCell ref="B4:C4"/>
    <mergeCell ref="B3:C3"/>
    <mergeCell ref="A8:A10"/>
    <mergeCell ref="B8:B10"/>
    <mergeCell ref="C9:C10"/>
  </mergeCells>
  <pageMargins left="0.25" right="0.25" top="0.75" bottom="0.75" header="0.3" footer="0.3"/>
  <pageSetup paperSize="9" scale="5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I78"/>
  <sheetViews>
    <sheetView zoomScale="115" zoomScaleNormal="115" workbookViewId="0">
      <selection activeCell="G46" sqref="G46"/>
    </sheetView>
  </sheetViews>
  <sheetFormatPr defaultColWidth="9.140625" defaultRowHeight="15"/>
  <cols>
    <col min="1" max="1" width="4" style="1" customWidth="1"/>
    <col min="2" max="2" width="44.85546875" style="1" customWidth="1"/>
    <col min="3" max="3" width="62.140625" style="1" customWidth="1"/>
    <col min="4" max="4" width="10.85546875" style="1" customWidth="1"/>
    <col min="5" max="5" width="11.85546875" style="1" customWidth="1"/>
    <col min="6" max="6" width="12.5703125" style="1" customWidth="1"/>
    <col min="7" max="7" width="12.85546875" style="1" customWidth="1"/>
    <col min="8" max="8" width="13" style="1" customWidth="1"/>
    <col min="9" max="9" width="0.140625" style="1" customWidth="1"/>
    <col min="10" max="16384" width="9.140625" style="1"/>
  </cols>
  <sheetData>
    <row r="1" spans="2:9">
      <c r="B1" s="36"/>
      <c r="C1" s="36"/>
      <c r="D1" s="36"/>
      <c r="E1" s="36"/>
      <c r="F1" s="36"/>
      <c r="G1" s="36"/>
    </row>
    <row r="2" spans="2:9">
      <c r="B2" s="4" t="s">
        <v>0</v>
      </c>
      <c r="C2" s="5"/>
      <c r="D2" s="5"/>
      <c r="E2" s="5"/>
      <c r="F2" s="5"/>
      <c r="G2" s="5"/>
    </row>
    <row r="3" spans="2:9">
      <c r="B3" s="37"/>
      <c r="C3" s="5"/>
      <c r="D3" s="5"/>
      <c r="E3" s="5"/>
      <c r="F3" s="5"/>
      <c r="G3" s="5"/>
    </row>
    <row r="4" spans="2:9" ht="25.5" customHeight="1">
      <c r="B4" s="25" t="s">
        <v>2</v>
      </c>
      <c r="C4" s="38">
        <v>105035</v>
      </c>
      <c r="D4" s="5"/>
      <c r="E4" s="5"/>
      <c r="F4" s="5"/>
      <c r="G4" s="5"/>
    </row>
    <row r="5" spans="2:9" ht="14.25" customHeight="1">
      <c r="B5" s="25" t="s">
        <v>3</v>
      </c>
      <c r="C5" s="9" t="s">
        <v>27</v>
      </c>
      <c r="D5" s="5"/>
      <c r="E5" s="5"/>
      <c r="F5" s="5"/>
      <c r="G5" s="5"/>
    </row>
    <row r="6" spans="2:9">
      <c r="B6" s="5"/>
      <c r="C6" s="5"/>
      <c r="D6" s="5"/>
      <c r="E6" s="5"/>
      <c r="F6" s="5"/>
      <c r="G6" s="5"/>
    </row>
    <row r="7" spans="2:9">
      <c r="B7" s="4" t="s">
        <v>40</v>
      </c>
      <c r="C7" s="5"/>
      <c r="D7" s="5"/>
      <c r="E7" s="5"/>
      <c r="F7" s="5"/>
      <c r="G7" s="5"/>
    </row>
    <row r="8" spans="2:9">
      <c r="B8" s="5"/>
      <c r="C8" s="5"/>
      <c r="D8" s="5"/>
      <c r="E8" s="5"/>
      <c r="F8" s="5"/>
      <c r="G8" s="5"/>
    </row>
    <row r="9" spans="2:9">
      <c r="B9" s="25" t="s">
        <v>41</v>
      </c>
      <c r="C9" s="25" t="s">
        <v>42</v>
      </c>
      <c r="D9" s="5"/>
      <c r="E9" s="5"/>
      <c r="F9" s="5"/>
      <c r="G9" s="5"/>
    </row>
    <row r="10" spans="2:9">
      <c r="B10" s="38">
        <v>1060</v>
      </c>
      <c r="C10" s="9" t="s">
        <v>34</v>
      </c>
      <c r="D10" s="5"/>
      <c r="E10" s="5"/>
      <c r="F10" s="5"/>
      <c r="G10" s="5"/>
    </row>
    <row r="11" spans="2:9">
      <c r="B11" s="39"/>
      <c r="C11" s="5"/>
      <c r="D11" s="5"/>
      <c r="E11" s="5"/>
      <c r="F11" s="5"/>
      <c r="G11" s="5"/>
    </row>
    <row r="12" spans="2:9">
      <c r="B12" s="40" t="s">
        <v>43</v>
      </c>
      <c r="C12" s="5"/>
      <c r="D12" s="5"/>
      <c r="E12" s="5"/>
      <c r="F12" s="5"/>
      <c r="G12" s="5"/>
    </row>
    <row r="13" spans="2:9">
      <c r="B13" s="39"/>
      <c r="C13" s="5"/>
      <c r="D13" s="5"/>
      <c r="E13" s="5"/>
      <c r="F13" s="5"/>
      <c r="G13" s="5"/>
    </row>
    <row r="14" spans="2:9">
      <c r="B14" s="25" t="s">
        <v>44</v>
      </c>
      <c r="C14" s="9" t="s">
        <v>45</v>
      </c>
      <c r="D14" s="139" t="s">
        <v>49</v>
      </c>
      <c r="E14" s="139"/>
      <c r="F14" s="139"/>
      <c r="G14" s="139"/>
      <c r="H14" s="139"/>
      <c r="I14" s="139"/>
    </row>
    <row r="15" spans="2:9" ht="28.5" customHeight="1">
      <c r="B15" s="25" t="s">
        <v>46</v>
      </c>
      <c r="C15" s="38">
        <v>105035</v>
      </c>
      <c r="D15" s="139"/>
      <c r="E15" s="139"/>
      <c r="F15" s="139"/>
      <c r="G15" s="139"/>
      <c r="H15" s="139"/>
      <c r="I15" s="139"/>
    </row>
    <row r="16" spans="2:9">
      <c r="B16" s="25" t="s">
        <v>47</v>
      </c>
      <c r="C16" s="9" t="s">
        <v>27</v>
      </c>
      <c r="D16" s="139"/>
      <c r="E16" s="139"/>
      <c r="F16" s="139"/>
      <c r="G16" s="139"/>
      <c r="H16" s="139"/>
      <c r="I16" s="139"/>
    </row>
    <row r="17" spans="2:9" ht="15" customHeight="1">
      <c r="B17" s="25" t="s">
        <v>48</v>
      </c>
      <c r="C17" s="38">
        <v>1060</v>
      </c>
      <c r="D17" s="139"/>
      <c r="E17" s="139"/>
      <c r="F17" s="139"/>
      <c r="G17" s="139"/>
      <c r="H17" s="139"/>
      <c r="I17" s="139"/>
    </row>
    <row r="18" spans="2:9" ht="15" customHeight="1">
      <c r="B18" s="25" t="s">
        <v>50</v>
      </c>
      <c r="C18" s="38">
        <v>11001</v>
      </c>
      <c r="D18" s="146" t="s">
        <v>96</v>
      </c>
      <c r="E18" s="146" t="s">
        <v>79</v>
      </c>
      <c r="F18" s="146" t="s">
        <v>80</v>
      </c>
      <c r="G18" s="146" t="s">
        <v>81</v>
      </c>
      <c r="H18" s="146" t="s">
        <v>95</v>
      </c>
      <c r="I18" s="140" t="s">
        <v>100</v>
      </c>
    </row>
    <row r="19" spans="2:9" ht="25.5">
      <c r="B19" s="41" t="s">
        <v>17</v>
      </c>
      <c r="C19" s="35" t="s">
        <v>28</v>
      </c>
      <c r="D19" s="147"/>
      <c r="E19" s="147"/>
      <c r="F19" s="147"/>
      <c r="G19" s="147"/>
      <c r="H19" s="147"/>
      <c r="I19" s="141"/>
    </row>
    <row r="20" spans="2:9" ht="51">
      <c r="B20" s="41" t="s">
        <v>51</v>
      </c>
      <c r="C20" s="35" t="s">
        <v>55</v>
      </c>
      <c r="D20" s="147"/>
      <c r="E20" s="147"/>
      <c r="F20" s="147"/>
      <c r="G20" s="147"/>
      <c r="H20" s="147"/>
      <c r="I20" s="141"/>
    </row>
    <row r="21" spans="2:9">
      <c r="B21" s="41" t="s">
        <v>20</v>
      </c>
      <c r="C21" s="35" t="s">
        <v>56</v>
      </c>
      <c r="D21" s="147"/>
      <c r="E21" s="147"/>
      <c r="F21" s="147"/>
      <c r="G21" s="147"/>
      <c r="H21" s="147"/>
      <c r="I21" s="141"/>
    </row>
    <row r="22" spans="2:9" ht="15" customHeight="1">
      <c r="B22" s="42" t="s">
        <v>52</v>
      </c>
      <c r="C22" s="35" t="s">
        <v>27</v>
      </c>
      <c r="D22" s="147"/>
      <c r="E22" s="147"/>
      <c r="F22" s="147"/>
      <c r="G22" s="147"/>
      <c r="H22" s="147"/>
      <c r="I22" s="141"/>
    </row>
    <row r="23" spans="2:9">
      <c r="B23" s="31"/>
      <c r="C23" s="43" t="s">
        <v>53</v>
      </c>
      <c r="D23" s="148"/>
      <c r="E23" s="148"/>
      <c r="F23" s="148"/>
      <c r="G23" s="148"/>
      <c r="H23" s="148"/>
      <c r="I23" s="142"/>
    </row>
    <row r="24" spans="2:9" ht="28.5" customHeight="1">
      <c r="B24" s="41" t="s">
        <v>57</v>
      </c>
      <c r="C24" s="42" t="s">
        <v>104</v>
      </c>
      <c r="D24" s="73"/>
      <c r="E24" s="73"/>
      <c r="F24" s="88"/>
      <c r="G24" s="100"/>
      <c r="H24" s="100"/>
      <c r="I24" s="111"/>
    </row>
    <row r="25" spans="2:9" ht="31.9" customHeight="1">
      <c r="B25" s="41" t="s">
        <v>57</v>
      </c>
      <c r="C25" s="42" t="s">
        <v>105</v>
      </c>
      <c r="D25" s="88">
        <v>11625</v>
      </c>
      <c r="E25" s="73">
        <v>7565</v>
      </c>
      <c r="F25" s="73">
        <v>7615</v>
      </c>
      <c r="G25" s="100">
        <v>7670</v>
      </c>
      <c r="H25" s="100">
        <v>7725</v>
      </c>
      <c r="I25" s="111"/>
    </row>
    <row r="26" spans="2:9" ht="31.9" customHeight="1">
      <c r="B26" s="41" t="s">
        <v>57</v>
      </c>
      <c r="C26" s="42" t="s">
        <v>106</v>
      </c>
      <c r="D26" s="88">
        <v>9556</v>
      </c>
      <c r="E26" s="73">
        <v>7385</v>
      </c>
      <c r="F26" s="73">
        <v>7395</v>
      </c>
      <c r="G26" s="100">
        <v>7400</v>
      </c>
      <c r="H26" s="100">
        <v>7405</v>
      </c>
      <c r="I26" s="111"/>
    </row>
    <row r="27" spans="2:9" ht="43.5" customHeight="1">
      <c r="B27" s="41" t="s">
        <v>57</v>
      </c>
      <c r="C27" s="42" t="s">
        <v>107</v>
      </c>
      <c r="D27" s="88"/>
      <c r="E27" s="73">
        <v>98</v>
      </c>
      <c r="F27" s="73">
        <v>100</v>
      </c>
      <c r="G27" s="100">
        <v>102</v>
      </c>
      <c r="H27" s="100">
        <v>104</v>
      </c>
      <c r="I27" s="111"/>
    </row>
    <row r="28" spans="2:9" ht="31.9" customHeight="1">
      <c r="B28" s="41" t="s">
        <v>57</v>
      </c>
      <c r="C28" s="42" t="s">
        <v>108</v>
      </c>
      <c r="D28" s="88">
        <v>21181</v>
      </c>
      <c r="E28" s="73">
        <v>14950</v>
      </c>
      <c r="F28" s="88">
        <v>15010</v>
      </c>
      <c r="G28" s="100">
        <v>15070</v>
      </c>
      <c r="H28" s="100">
        <v>15130</v>
      </c>
      <c r="I28" s="111"/>
    </row>
    <row r="29" spans="2:9" ht="25.5">
      <c r="B29" s="41" t="s">
        <v>57</v>
      </c>
      <c r="C29" s="42" t="s">
        <v>109</v>
      </c>
      <c r="D29" s="88">
        <v>904</v>
      </c>
      <c r="E29" s="73">
        <v>860</v>
      </c>
      <c r="F29" s="88">
        <v>870</v>
      </c>
      <c r="G29" s="100">
        <v>880</v>
      </c>
      <c r="H29" s="100">
        <v>890</v>
      </c>
      <c r="I29" s="111"/>
    </row>
    <row r="30" spans="2:9" ht="38.25">
      <c r="B30" s="41" t="s">
        <v>57</v>
      </c>
      <c r="C30" s="42" t="s">
        <v>110</v>
      </c>
      <c r="D30" s="88">
        <v>731</v>
      </c>
      <c r="E30" s="73">
        <v>520</v>
      </c>
      <c r="F30" s="88">
        <v>540</v>
      </c>
      <c r="G30" s="100">
        <v>560</v>
      </c>
      <c r="H30" s="100">
        <v>580</v>
      </c>
      <c r="I30" s="111"/>
    </row>
    <row r="31" spans="2:9" ht="25.5">
      <c r="B31" s="41" t="s">
        <v>57</v>
      </c>
      <c r="C31" s="42" t="s">
        <v>111</v>
      </c>
      <c r="D31" s="88">
        <v>6929</v>
      </c>
      <c r="E31" s="73">
        <v>3750</v>
      </c>
      <c r="F31" s="88">
        <v>3790</v>
      </c>
      <c r="G31" s="100">
        <v>3830</v>
      </c>
      <c r="H31" s="100">
        <v>3870</v>
      </c>
      <c r="I31" s="111"/>
    </row>
    <row r="32" spans="2:9">
      <c r="B32" s="41" t="s">
        <v>57</v>
      </c>
      <c r="C32" s="42" t="s">
        <v>112</v>
      </c>
      <c r="D32" s="88">
        <v>13894</v>
      </c>
      <c r="E32" s="73">
        <v>11200</v>
      </c>
      <c r="F32" s="88">
        <v>11220</v>
      </c>
      <c r="G32" s="100">
        <v>11240</v>
      </c>
      <c r="H32" s="100">
        <v>11260</v>
      </c>
      <c r="I32" s="111"/>
    </row>
    <row r="33" spans="2:9">
      <c r="B33" s="41" t="s">
        <v>57</v>
      </c>
      <c r="C33" s="42" t="s">
        <v>113</v>
      </c>
      <c r="D33" s="88">
        <v>14124</v>
      </c>
      <c r="E33" s="73">
        <v>11900</v>
      </c>
      <c r="F33" s="88">
        <v>11920</v>
      </c>
      <c r="G33" s="100">
        <v>11940</v>
      </c>
      <c r="H33" s="100">
        <v>11960</v>
      </c>
      <c r="I33" s="111"/>
    </row>
    <row r="34" spans="2:9" ht="25.5" customHeight="1">
      <c r="B34" s="41" t="s">
        <v>58</v>
      </c>
      <c r="C34" s="42" t="s">
        <v>114</v>
      </c>
      <c r="D34" s="88">
        <v>2754</v>
      </c>
      <c r="E34" s="73">
        <v>1975</v>
      </c>
      <c r="F34" s="88">
        <v>1990</v>
      </c>
      <c r="G34" s="100">
        <v>2005</v>
      </c>
      <c r="H34" s="100">
        <v>2020</v>
      </c>
      <c r="I34" s="111"/>
    </row>
    <row r="35" spans="2:9" ht="25.5">
      <c r="B35" s="41" t="s">
        <v>57</v>
      </c>
      <c r="C35" s="42" t="s">
        <v>115</v>
      </c>
      <c r="D35" s="110">
        <v>13</v>
      </c>
      <c r="E35" s="73">
        <v>13.2</v>
      </c>
      <c r="F35" s="78">
        <v>13.2</v>
      </c>
      <c r="G35" s="100">
        <v>13.3</v>
      </c>
      <c r="H35" s="100">
        <v>13.3</v>
      </c>
      <c r="I35" s="111"/>
    </row>
    <row r="36" spans="2:9" customFormat="1" ht="34.15" customHeight="1">
      <c r="B36" s="41" t="s">
        <v>57</v>
      </c>
      <c r="C36" s="42" t="s">
        <v>116</v>
      </c>
      <c r="D36" s="88">
        <v>57</v>
      </c>
      <c r="E36" s="73">
        <v>50</v>
      </c>
      <c r="F36" s="88">
        <v>52</v>
      </c>
      <c r="G36" s="100">
        <v>55</v>
      </c>
      <c r="H36" s="100">
        <v>57</v>
      </c>
      <c r="I36" s="111"/>
    </row>
    <row r="37" spans="2:9" ht="51">
      <c r="B37" s="41" t="s">
        <v>57</v>
      </c>
      <c r="C37" s="42" t="s">
        <v>117</v>
      </c>
      <c r="D37" s="88">
        <v>667</v>
      </c>
      <c r="E37" s="73">
        <v>520</v>
      </c>
      <c r="F37" s="88">
        <v>525</v>
      </c>
      <c r="G37" s="100">
        <v>530</v>
      </c>
      <c r="H37" s="100">
        <v>535</v>
      </c>
      <c r="I37" s="111"/>
    </row>
    <row r="38" spans="2:9" ht="38.25">
      <c r="B38" s="41" t="s">
        <v>57</v>
      </c>
      <c r="C38" s="42" t="s">
        <v>118</v>
      </c>
      <c r="D38" s="88">
        <v>1200</v>
      </c>
      <c r="E38" s="73">
        <v>860</v>
      </c>
      <c r="F38" s="88">
        <v>900</v>
      </c>
      <c r="G38" s="100">
        <v>960</v>
      </c>
      <c r="H38" s="100">
        <v>1020</v>
      </c>
      <c r="I38" s="111"/>
    </row>
    <row r="39" spans="2:9" ht="63.75">
      <c r="B39" s="41" t="s">
        <v>57</v>
      </c>
      <c r="C39" s="42" t="s">
        <v>119</v>
      </c>
      <c r="D39" s="88">
        <v>1</v>
      </c>
      <c r="E39" s="73">
        <v>20</v>
      </c>
      <c r="F39" s="88">
        <v>5</v>
      </c>
      <c r="G39" s="100">
        <v>7</v>
      </c>
      <c r="H39" s="100">
        <v>8</v>
      </c>
      <c r="I39" s="111"/>
    </row>
    <row r="40" spans="2:9" customFormat="1" ht="67.5" customHeight="1">
      <c r="B40" s="41" t="s">
        <v>57</v>
      </c>
      <c r="C40" s="42" t="s">
        <v>135</v>
      </c>
      <c r="D40" s="88">
        <v>43</v>
      </c>
      <c r="E40" s="73">
        <v>70</v>
      </c>
      <c r="F40" s="88">
        <v>50</v>
      </c>
      <c r="G40" s="100">
        <v>40</v>
      </c>
      <c r="H40" s="100">
        <v>45</v>
      </c>
      <c r="I40" s="111"/>
    </row>
    <row r="41" spans="2:9" customFormat="1" ht="67.5" customHeight="1">
      <c r="B41" s="41" t="s">
        <v>57</v>
      </c>
      <c r="C41" s="42" t="s">
        <v>134</v>
      </c>
      <c r="D41" s="88">
        <v>1312</v>
      </c>
      <c r="E41" s="73">
        <v>1550</v>
      </c>
      <c r="F41" s="88">
        <v>1570</v>
      </c>
      <c r="G41" s="100">
        <v>1550</v>
      </c>
      <c r="H41" s="100">
        <v>1550</v>
      </c>
      <c r="I41" s="111"/>
    </row>
    <row r="42" spans="2:9" customFormat="1" ht="32.25" customHeight="1">
      <c r="B42" s="41" t="s">
        <v>57</v>
      </c>
      <c r="C42" s="42" t="s">
        <v>120</v>
      </c>
      <c r="D42" s="88">
        <v>8</v>
      </c>
      <c r="E42" s="73">
        <v>170</v>
      </c>
      <c r="F42" s="88">
        <v>200</v>
      </c>
      <c r="G42" s="88">
        <v>210</v>
      </c>
      <c r="H42" s="88">
        <v>220</v>
      </c>
      <c r="I42" s="111"/>
    </row>
    <row r="43" spans="2:9" customFormat="1" ht="29.25" customHeight="1">
      <c r="B43" s="41" t="s">
        <v>57</v>
      </c>
      <c r="C43" s="42" t="s">
        <v>121</v>
      </c>
      <c r="D43" s="88">
        <v>1</v>
      </c>
      <c r="E43" s="73">
        <v>2</v>
      </c>
      <c r="F43" s="88">
        <v>2</v>
      </c>
      <c r="G43" s="100">
        <v>1</v>
      </c>
      <c r="H43" s="100">
        <v>1</v>
      </c>
      <c r="I43" s="111"/>
    </row>
    <row r="44" spans="2:9" customFormat="1" ht="66.75" customHeight="1">
      <c r="B44" s="41" t="s">
        <v>57</v>
      </c>
      <c r="C44" s="42" t="s">
        <v>122</v>
      </c>
      <c r="D44" s="88">
        <v>17</v>
      </c>
      <c r="E44" s="73">
        <v>15</v>
      </c>
      <c r="F44" s="88">
        <v>15</v>
      </c>
      <c r="G44" s="100">
        <v>15</v>
      </c>
      <c r="H44" s="100">
        <v>15</v>
      </c>
      <c r="I44" s="111"/>
    </row>
    <row r="45" spans="2:9" customFormat="1" ht="38.25" customHeight="1">
      <c r="B45" s="41" t="s">
        <v>57</v>
      </c>
      <c r="C45" s="42" t="s">
        <v>123</v>
      </c>
      <c r="D45" s="88">
        <v>19</v>
      </c>
      <c r="E45" s="73">
        <v>10</v>
      </c>
      <c r="F45" s="88">
        <v>11</v>
      </c>
      <c r="G45" s="100">
        <v>12</v>
      </c>
      <c r="H45" s="100">
        <v>15</v>
      </c>
      <c r="I45" s="111"/>
    </row>
    <row r="46" spans="2:9" customFormat="1" ht="51">
      <c r="B46" s="41" t="s">
        <v>57</v>
      </c>
      <c r="C46" s="42" t="s">
        <v>124</v>
      </c>
      <c r="D46" s="88">
        <v>4</v>
      </c>
      <c r="E46" s="73">
        <v>15</v>
      </c>
      <c r="F46" s="88">
        <v>10</v>
      </c>
      <c r="G46" s="100">
        <v>10</v>
      </c>
      <c r="H46" s="100">
        <v>10</v>
      </c>
      <c r="I46" s="111"/>
    </row>
    <row r="47" spans="2:9" customFormat="1" ht="40.5" customHeight="1">
      <c r="B47" s="41" t="s">
        <v>58</v>
      </c>
      <c r="C47" s="42" t="s">
        <v>125</v>
      </c>
      <c r="D47" s="99" t="s">
        <v>99</v>
      </c>
      <c r="E47" s="88" t="s">
        <v>97</v>
      </c>
      <c r="F47" s="116" t="s">
        <v>97</v>
      </c>
      <c r="G47" s="116" t="s">
        <v>97</v>
      </c>
      <c r="H47" s="116" t="s">
        <v>97</v>
      </c>
      <c r="I47" s="111"/>
    </row>
    <row r="48" spans="2:9" customFormat="1" ht="30" customHeight="1">
      <c r="B48" s="41" t="s">
        <v>57</v>
      </c>
      <c r="C48" s="42" t="s">
        <v>126</v>
      </c>
      <c r="D48" s="99">
        <v>185</v>
      </c>
      <c r="E48" s="73">
        <v>160</v>
      </c>
      <c r="F48" s="99">
        <v>165</v>
      </c>
      <c r="G48" s="100">
        <v>175</v>
      </c>
      <c r="H48" s="100">
        <v>185</v>
      </c>
      <c r="I48" s="111"/>
    </row>
    <row r="49" spans="2:9" customFormat="1" ht="25.5">
      <c r="B49" s="41" t="s">
        <v>57</v>
      </c>
      <c r="C49" s="42" t="s">
        <v>127</v>
      </c>
      <c r="D49" s="99"/>
      <c r="E49" s="73">
        <v>5</v>
      </c>
      <c r="F49" s="99"/>
      <c r="G49" s="99"/>
      <c r="H49" s="99"/>
      <c r="I49" s="111"/>
    </row>
    <row r="50" spans="2:9" customFormat="1">
      <c r="B50" s="41" t="s">
        <v>57</v>
      </c>
      <c r="C50" s="42" t="s">
        <v>128</v>
      </c>
      <c r="D50" s="99">
        <v>84</v>
      </c>
      <c r="E50" s="73">
        <v>98</v>
      </c>
      <c r="F50" s="99">
        <v>106</v>
      </c>
      <c r="G50" s="113">
        <v>106</v>
      </c>
      <c r="H50" s="113">
        <v>106</v>
      </c>
      <c r="I50" s="111"/>
    </row>
    <row r="51" spans="2:9" customFormat="1">
      <c r="B51" s="41" t="s">
        <v>57</v>
      </c>
      <c r="C51" s="42" t="s">
        <v>129</v>
      </c>
      <c r="D51" s="99">
        <v>34</v>
      </c>
      <c r="E51" s="73">
        <v>42</v>
      </c>
      <c r="F51" s="99">
        <v>50</v>
      </c>
      <c r="G51" s="113">
        <v>50</v>
      </c>
      <c r="H51" s="113">
        <v>50</v>
      </c>
      <c r="I51" s="111"/>
    </row>
    <row r="52" spans="2:9" customFormat="1">
      <c r="B52" s="41" t="s">
        <v>57</v>
      </c>
      <c r="C52" s="42" t="s">
        <v>130</v>
      </c>
      <c r="D52" s="99">
        <v>50</v>
      </c>
      <c r="E52" s="73">
        <v>56</v>
      </c>
      <c r="F52" s="99">
        <v>56</v>
      </c>
      <c r="G52" s="113">
        <v>56</v>
      </c>
      <c r="H52" s="113">
        <v>56</v>
      </c>
      <c r="I52" s="111"/>
    </row>
    <row r="53" spans="2:9" customFormat="1">
      <c r="B53" s="41" t="s">
        <v>57</v>
      </c>
      <c r="C53" s="25" t="s">
        <v>131</v>
      </c>
      <c r="D53" s="99">
        <v>20</v>
      </c>
      <c r="E53" s="73">
        <v>22</v>
      </c>
      <c r="F53" s="99">
        <v>23</v>
      </c>
      <c r="G53" s="113">
        <v>23</v>
      </c>
      <c r="H53" s="113">
        <v>23</v>
      </c>
      <c r="I53" s="111"/>
    </row>
    <row r="54" spans="2:9" customFormat="1">
      <c r="B54" s="41" t="s">
        <v>57</v>
      </c>
      <c r="C54" s="25" t="s">
        <v>129</v>
      </c>
      <c r="D54" s="99">
        <v>11</v>
      </c>
      <c r="E54" s="73">
        <v>13</v>
      </c>
      <c r="F54" s="99">
        <v>14</v>
      </c>
      <c r="G54" s="113">
        <v>14</v>
      </c>
      <c r="H54" s="113">
        <v>14</v>
      </c>
      <c r="I54" s="111"/>
    </row>
    <row r="55" spans="2:9" customFormat="1" ht="30" customHeight="1">
      <c r="B55" s="41" t="s">
        <v>57</v>
      </c>
      <c r="C55" s="42" t="s">
        <v>130</v>
      </c>
      <c r="D55" s="88">
        <v>9</v>
      </c>
      <c r="E55" s="73">
        <v>9</v>
      </c>
      <c r="F55" s="88">
        <v>11</v>
      </c>
      <c r="G55" s="113">
        <v>11</v>
      </c>
      <c r="H55" s="113">
        <v>11</v>
      </c>
      <c r="I55" s="111"/>
    </row>
    <row r="56" spans="2:9" customFormat="1" ht="25.5">
      <c r="B56" s="41" t="s">
        <v>57</v>
      </c>
      <c r="C56" s="42" t="s">
        <v>132</v>
      </c>
      <c r="D56" s="88"/>
      <c r="E56" s="73">
        <v>90</v>
      </c>
      <c r="F56" s="73">
        <v>90</v>
      </c>
      <c r="G56" s="73">
        <v>90</v>
      </c>
      <c r="H56" s="73">
        <v>90</v>
      </c>
      <c r="I56" s="111"/>
    </row>
    <row r="57" spans="2:9" customFormat="1">
      <c r="B57" s="41"/>
      <c r="C57" s="42" t="s">
        <v>133</v>
      </c>
      <c r="D57" s="88">
        <v>504697.64</v>
      </c>
      <c r="E57" s="112">
        <v>537461.6</v>
      </c>
      <c r="F57" s="114">
        <v>607457.23186463281</v>
      </c>
      <c r="G57" s="114">
        <v>610679.33352568769</v>
      </c>
      <c r="H57" s="114">
        <v>619217.70290436782</v>
      </c>
      <c r="I57" s="111"/>
    </row>
    <row r="58" spans="2:9">
      <c r="B58" s="79"/>
      <c r="C58" s="45"/>
      <c r="D58" s="46"/>
      <c r="E58" s="45"/>
      <c r="F58" s="45"/>
      <c r="G58" s="45"/>
    </row>
    <row r="59" spans="2:9">
      <c r="B59" s="25" t="s">
        <v>48</v>
      </c>
      <c r="C59" s="47">
        <v>1060</v>
      </c>
      <c r="D59" s="139" t="s">
        <v>49</v>
      </c>
      <c r="E59" s="139"/>
      <c r="F59" s="139"/>
      <c r="G59" s="139"/>
      <c r="H59" s="139"/>
      <c r="I59" s="139"/>
    </row>
    <row r="60" spans="2:9" ht="15" customHeight="1">
      <c r="B60" s="25" t="s">
        <v>50</v>
      </c>
      <c r="C60" s="47">
        <v>11002</v>
      </c>
      <c r="D60" s="146" t="s">
        <v>96</v>
      </c>
      <c r="E60" s="146" t="s">
        <v>79</v>
      </c>
      <c r="F60" s="146" t="s">
        <v>80</v>
      </c>
      <c r="G60" s="146" t="s">
        <v>81</v>
      </c>
      <c r="H60" s="146" t="s">
        <v>95</v>
      </c>
      <c r="I60" s="143" t="s">
        <v>100</v>
      </c>
    </row>
    <row r="61" spans="2:9" ht="25.5">
      <c r="B61" s="83" t="s">
        <v>17</v>
      </c>
      <c r="C61" s="9" t="s">
        <v>29</v>
      </c>
      <c r="D61" s="147"/>
      <c r="E61" s="147"/>
      <c r="F61" s="147"/>
      <c r="G61" s="147"/>
      <c r="H61" s="147"/>
      <c r="I61" s="144"/>
    </row>
    <row r="62" spans="2:9" ht="31.5" customHeight="1">
      <c r="B62" s="83" t="s">
        <v>51</v>
      </c>
      <c r="C62" s="9" t="s">
        <v>82</v>
      </c>
      <c r="D62" s="147"/>
      <c r="E62" s="147"/>
      <c r="F62" s="147"/>
      <c r="G62" s="147"/>
      <c r="H62" s="147"/>
      <c r="I62" s="144"/>
    </row>
    <row r="63" spans="2:9">
      <c r="B63" s="83" t="s">
        <v>20</v>
      </c>
      <c r="C63" s="25" t="s">
        <v>56</v>
      </c>
      <c r="D63" s="147"/>
      <c r="E63" s="147"/>
      <c r="F63" s="147"/>
      <c r="G63" s="147"/>
      <c r="H63" s="147"/>
      <c r="I63" s="144"/>
    </row>
    <row r="64" spans="2:9">
      <c r="B64" s="83" t="s">
        <v>52</v>
      </c>
      <c r="C64" s="25" t="s">
        <v>27</v>
      </c>
      <c r="D64" s="147"/>
      <c r="E64" s="147"/>
      <c r="F64" s="147"/>
      <c r="G64" s="147"/>
      <c r="H64" s="147"/>
      <c r="I64" s="144"/>
    </row>
    <row r="65" spans="2:9">
      <c r="B65" s="23"/>
      <c r="C65" s="84" t="s">
        <v>53</v>
      </c>
      <c r="D65" s="148"/>
      <c r="E65" s="148"/>
      <c r="F65" s="148"/>
      <c r="G65" s="148"/>
      <c r="H65" s="148"/>
      <c r="I65" s="145"/>
    </row>
    <row r="66" spans="2:9">
      <c r="B66" s="25" t="s">
        <v>57</v>
      </c>
      <c r="C66" s="25" t="s">
        <v>83</v>
      </c>
      <c r="D66" s="85"/>
      <c r="E66" s="85">
        <v>3</v>
      </c>
      <c r="F66" s="85">
        <v>3</v>
      </c>
      <c r="G66" s="85">
        <v>3</v>
      </c>
      <c r="H66" s="85">
        <v>3</v>
      </c>
      <c r="I66" s="9"/>
    </row>
    <row r="67" spans="2:9">
      <c r="B67" s="25" t="s">
        <v>58</v>
      </c>
      <c r="C67" s="25" t="s">
        <v>84</v>
      </c>
      <c r="D67" s="85"/>
      <c r="E67" s="85">
        <v>100</v>
      </c>
      <c r="F67" s="85">
        <v>100</v>
      </c>
      <c r="G67" s="85">
        <v>100</v>
      </c>
      <c r="H67" s="85">
        <v>100</v>
      </c>
      <c r="I67" s="9"/>
    </row>
    <row r="68" spans="2:9">
      <c r="B68" s="86" t="s">
        <v>54</v>
      </c>
      <c r="C68" s="44"/>
      <c r="D68" s="85"/>
      <c r="E68" s="85">
        <v>610</v>
      </c>
      <c r="F68" s="85">
        <v>610</v>
      </c>
      <c r="G68" s="85">
        <v>610</v>
      </c>
      <c r="H68" s="85">
        <v>610</v>
      </c>
      <c r="I68" s="9"/>
    </row>
    <row r="70" spans="2:9">
      <c r="B70" s="25" t="s">
        <v>48</v>
      </c>
      <c r="C70" s="47">
        <v>1060</v>
      </c>
      <c r="D70" s="139" t="s">
        <v>49</v>
      </c>
      <c r="E70" s="139"/>
      <c r="F70" s="139"/>
      <c r="G70" s="139"/>
      <c r="H70" s="139"/>
      <c r="I70" s="139"/>
    </row>
    <row r="71" spans="2:9" ht="15" customHeight="1">
      <c r="B71" s="25" t="s">
        <v>50</v>
      </c>
      <c r="C71" s="47">
        <v>31001</v>
      </c>
      <c r="D71" s="146" t="s">
        <v>96</v>
      </c>
      <c r="E71" s="146" t="s">
        <v>79</v>
      </c>
      <c r="F71" s="146" t="s">
        <v>80</v>
      </c>
      <c r="G71" s="146" t="s">
        <v>81</v>
      </c>
      <c r="H71" s="146" t="s">
        <v>95</v>
      </c>
      <c r="I71" s="143" t="s">
        <v>100</v>
      </c>
    </row>
    <row r="72" spans="2:9" ht="25.5">
      <c r="B72" s="83" t="s">
        <v>17</v>
      </c>
      <c r="C72" s="9" t="s">
        <v>23</v>
      </c>
      <c r="D72" s="147"/>
      <c r="E72" s="147"/>
      <c r="F72" s="147"/>
      <c r="G72" s="147"/>
      <c r="H72" s="147"/>
      <c r="I72" s="144"/>
    </row>
    <row r="73" spans="2:9" ht="38.25">
      <c r="B73" s="83" t="s">
        <v>51</v>
      </c>
      <c r="C73" s="9" t="s">
        <v>85</v>
      </c>
      <c r="D73" s="147"/>
      <c r="E73" s="147"/>
      <c r="F73" s="147"/>
      <c r="G73" s="147"/>
      <c r="H73" s="147"/>
      <c r="I73" s="144"/>
    </row>
    <row r="74" spans="2:9" ht="25.5">
      <c r="B74" s="83" t="s">
        <v>20</v>
      </c>
      <c r="C74" s="25" t="s">
        <v>86</v>
      </c>
      <c r="D74" s="147"/>
      <c r="E74" s="147"/>
      <c r="F74" s="147"/>
      <c r="G74" s="147"/>
      <c r="H74" s="147"/>
      <c r="I74" s="144"/>
    </row>
    <row r="75" spans="2:9">
      <c r="B75" s="41" t="s">
        <v>52</v>
      </c>
      <c r="C75" s="41" t="s">
        <v>27</v>
      </c>
      <c r="D75" s="147"/>
      <c r="E75" s="147"/>
      <c r="F75" s="147"/>
      <c r="G75" s="147"/>
      <c r="H75" s="147"/>
      <c r="I75" s="144"/>
    </row>
    <row r="76" spans="2:9">
      <c r="B76" s="23"/>
      <c r="C76" s="84" t="s">
        <v>53</v>
      </c>
      <c r="D76" s="148"/>
      <c r="E76" s="148"/>
      <c r="F76" s="148"/>
      <c r="G76" s="148"/>
      <c r="H76" s="148"/>
      <c r="I76" s="145"/>
    </row>
    <row r="77" spans="2:9" ht="25.5">
      <c r="B77" s="41"/>
      <c r="C77" s="41" t="s">
        <v>87</v>
      </c>
      <c r="D77" s="2"/>
      <c r="E77" s="2">
        <v>5</v>
      </c>
      <c r="F77" s="2">
        <v>5</v>
      </c>
      <c r="G77" s="2">
        <v>5</v>
      </c>
      <c r="H77" s="2">
        <v>5</v>
      </c>
      <c r="I77" s="9"/>
    </row>
    <row r="78" spans="2:9">
      <c r="B78" s="48" t="s">
        <v>54</v>
      </c>
      <c r="C78" s="87"/>
      <c r="D78" s="90">
        <v>3601.6</v>
      </c>
      <c r="E78" s="85" t="s">
        <v>98</v>
      </c>
      <c r="F78" s="85" t="s">
        <v>98</v>
      </c>
      <c r="G78" s="85" t="s">
        <v>98</v>
      </c>
      <c r="H78" s="85" t="s">
        <v>98</v>
      </c>
      <c r="I78" s="9"/>
    </row>
  </sheetData>
  <mergeCells count="21">
    <mergeCell ref="G71:G76"/>
    <mergeCell ref="H71:H76"/>
    <mergeCell ref="D70:I70"/>
    <mergeCell ref="E71:E76"/>
    <mergeCell ref="F18:F23"/>
    <mergeCell ref="D14:I17"/>
    <mergeCell ref="I18:I23"/>
    <mergeCell ref="I71:I76"/>
    <mergeCell ref="I60:I65"/>
    <mergeCell ref="D59:I59"/>
    <mergeCell ref="E60:E65"/>
    <mergeCell ref="F60:F65"/>
    <mergeCell ref="D60:D65"/>
    <mergeCell ref="G60:G65"/>
    <mergeCell ref="H60:H65"/>
    <mergeCell ref="D18:D23"/>
    <mergeCell ref="E18:E23"/>
    <mergeCell ref="G18:G23"/>
    <mergeCell ref="H18:H23"/>
    <mergeCell ref="D71:D76"/>
    <mergeCell ref="F71:F76"/>
  </mergeCells>
  <pageMargins left="0.25" right="0.25" top="0.75" bottom="0.75" header="0.3" footer="0.3"/>
  <pageSetup paperSize="9" scale="70" orientation="landscape" horizontalDpi="300" verticalDpi="300" r:id="rId1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F18"/>
  <sheetViews>
    <sheetView zoomScale="85" zoomScaleNormal="85" workbookViewId="0">
      <selection activeCell="H13" sqref="H13"/>
    </sheetView>
  </sheetViews>
  <sheetFormatPr defaultColWidth="9.140625" defaultRowHeight="15"/>
  <cols>
    <col min="1" max="1" width="3.85546875" style="49" customWidth="1"/>
    <col min="2" max="2" width="18.28515625" style="49" customWidth="1"/>
    <col min="3" max="3" width="17.42578125" style="49" customWidth="1"/>
    <col min="4" max="4" width="11.85546875" style="49" customWidth="1"/>
    <col min="5" max="5" width="54.28515625" style="49" customWidth="1"/>
    <col min="6" max="6" width="18.140625" style="49" customWidth="1"/>
    <col min="7" max="16384" width="9.140625" style="49"/>
  </cols>
  <sheetData>
    <row r="1" spans="2:6">
      <c r="C1" s="50"/>
      <c r="D1" s="50"/>
      <c r="E1" s="50"/>
      <c r="F1" s="51" t="s">
        <v>4</v>
      </c>
    </row>
    <row r="2" spans="2:6">
      <c r="C2" s="52"/>
      <c r="D2" s="52"/>
      <c r="E2" s="53"/>
      <c r="F2" s="53"/>
    </row>
    <row r="3" spans="2:6">
      <c r="B3" s="54"/>
      <c r="C3" s="55"/>
      <c r="D3" s="55"/>
      <c r="E3" s="54"/>
      <c r="F3" s="54"/>
    </row>
    <row r="4" spans="2:6" ht="19.5" customHeight="1">
      <c r="B4" s="152" t="s">
        <v>2</v>
      </c>
      <c r="C4" s="152"/>
      <c r="D4" s="152"/>
      <c r="E4" s="56">
        <v>105035</v>
      </c>
      <c r="F4" s="54"/>
    </row>
    <row r="5" spans="2:6" ht="17.25" customHeight="1">
      <c r="B5" s="152" t="s">
        <v>3</v>
      </c>
      <c r="C5" s="152"/>
      <c r="D5" s="152"/>
      <c r="E5" s="57" t="s">
        <v>27</v>
      </c>
      <c r="F5" s="54"/>
    </row>
    <row r="6" spans="2:6">
      <c r="C6" s="55"/>
      <c r="D6" s="55"/>
      <c r="E6" s="54"/>
      <c r="F6" s="54"/>
    </row>
    <row r="7" spans="2:6" ht="36" customHeight="1">
      <c r="B7" s="153" t="s">
        <v>9</v>
      </c>
      <c r="C7" s="153"/>
      <c r="D7" s="153"/>
      <c r="E7" s="153"/>
      <c r="F7" s="153"/>
    </row>
    <row r="8" spans="2:6">
      <c r="B8" s="54"/>
      <c r="C8" s="54"/>
      <c r="D8" s="54"/>
      <c r="E8" s="54"/>
      <c r="F8" s="54"/>
    </row>
    <row r="9" spans="2:6" ht="15" customHeight="1">
      <c r="B9" s="154" t="s">
        <v>5</v>
      </c>
      <c r="C9" s="155"/>
      <c r="D9" s="156" t="s">
        <v>10</v>
      </c>
      <c r="E9" s="157"/>
      <c r="F9" s="160" t="s">
        <v>6</v>
      </c>
    </row>
    <row r="10" spans="2:6" ht="25.5" customHeight="1">
      <c r="B10" s="58" t="s">
        <v>1</v>
      </c>
      <c r="C10" s="58" t="s">
        <v>7</v>
      </c>
      <c r="D10" s="158"/>
      <c r="E10" s="159"/>
      <c r="F10" s="161"/>
    </row>
    <row r="11" spans="2:6" ht="15" customHeight="1">
      <c r="B11" s="59" t="s">
        <v>8</v>
      </c>
      <c r="C11" s="60"/>
      <c r="D11" s="61"/>
      <c r="E11" s="61"/>
      <c r="F11" s="62"/>
    </row>
    <row r="12" spans="2:6" ht="27.75" customHeight="1">
      <c r="B12" s="164">
        <v>1060</v>
      </c>
      <c r="C12" s="57"/>
      <c r="D12" s="162" t="s">
        <v>12</v>
      </c>
      <c r="E12" s="162"/>
      <c r="F12" s="63">
        <f>F13+F15+F17</f>
        <v>612392.23186463281</v>
      </c>
    </row>
    <row r="13" spans="2:6" ht="31.5" customHeight="1">
      <c r="B13" s="164"/>
      <c r="C13" s="64">
        <v>11001</v>
      </c>
      <c r="D13" s="163" t="s">
        <v>28</v>
      </c>
      <c r="E13" s="163"/>
      <c r="F13" s="65">
        <f>+'Հավելված 3 Մաս 4'!F57</f>
        <v>607457.23186463281</v>
      </c>
    </row>
    <row r="14" spans="2:6" ht="25.5" customHeight="1">
      <c r="B14" s="164"/>
      <c r="C14" s="64"/>
      <c r="D14" s="66"/>
      <c r="E14" s="67" t="s">
        <v>27</v>
      </c>
      <c r="F14" s="68"/>
    </row>
    <row r="15" spans="2:6" ht="38.25" customHeight="1">
      <c r="B15" s="164"/>
      <c r="C15" s="3">
        <v>11002</v>
      </c>
      <c r="D15" s="149" t="s">
        <v>29</v>
      </c>
      <c r="E15" s="149"/>
      <c r="F15" s="63">
        <v>610</v>
      </c>
    </row>
    <row r="16" spans="2:6" ht="25.5">
      <c r="B16" s="164"/>
      <c r="C16" s="69"/>
      <c r="D16" s="70"/>
      <c r="E16" s="71" t="s">
        <v>30</v>
      </c>
      <c r="F16" s="72"/>
    </row>
    <row r="17" spans="2:6" ht="38.25" customHeight="1">
      <c r="B17" s="164"/>
      <c r="C17" s="150">
        <v>31001</v>
      </c>
      <c r="D17" s="149" t="s">
        <v>23</v>
      </c>
      <c r="E17" s="149"/>
      <c r="F17" s="115" t="str">
        <f>'Հավելված 3 Մաս 4'!F78</f>
        <v xml:space="preserve"> 4,325.00 </v>
      </c>
    </row>
    <row r="18" spans="2:6" ht="25.5">
      <c r="B18" s="164"/>
      <c r="C18" s="151"/>
      <c r="D18" s="70"/>
      <c r="E18" s="71" t="s">
        <v>31</v>
      </c>
      <c r="F18" s="72"/>
    </row>
  </sheetData>
  <mergeCells count="12">
    <mergeCell ref="D15:E15"/>
    <mergeCell ref="C17:C18"/>
    <mergeCell ref="B4:D4"/>
    <mergeCell ref="B5:D5"/>
    <mergeCell ref="D17:E17"/>
    <mergeCell ref="B7:F7"/>
    <mergeCell ref="B9:C9"/>
    <mergeCell ref="D9:E10"/>
    <mergeCell ref="F9:F10"/>
    <mergeCell ref="D12:E12"/>
    <mergeCell ref="D13:E13"/>
    <mergeCell ref="B12:B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18</vt:i4>
      </vt:variant>
    </vt:vector>
  </HeadingPairs>
  <TitlesOfParts>
    <vt:vector size="23" baseType="lpstr">
      <vt:lpstr>Հավելված 3 Մաս 1</vt:lpstr>
      <vt:lpstr>Հավելված 3 Մաս 2</vt:lpstr>
      <vt:lpstr>Հավելված 3 Մաս 3</vt:lpstr>
      <vt:lpstr>Հավելված 3 Մաս 4</vt:lpstr>
      <vt:lpstr>Աղյուսակ Ա. (կատարողի բացվածք)</vt:lpstr>
      <vt:lpstr>'Հավելված 3 Մաս 3'!_ftn20</vt:lpstr>
      <vt:lpstr>'Հավելված 3 Մաս 3'!_ftn21</vt:lpstr>
      <vt:lpstr>'Հավելված 3 Մաս 3'!_ftn22</vt:lpstr>
      <vt:lpstr>'Հավելված 3 Մաս 2'!_ftnref1</vt:lpstr>
      <vt:lpstr>'Հավելված 3 Մաս 4'!_ftnref1</vt:lpstr>
      <vt:lpstr>'Հավելված 3 Մաս 3'!_ftnref12</vt:lpstr>
      <vt:lpstr>'Հավելված 3 Մաս 4'!_ftnref13</vt:lpstr>
      <vt:lpstr>'Հավելված 3 Մաս 4'!_ftnref14</vt:lpstr>
      <vt:lpstr>'Հավելված 3 Մաս 4'!_ftnref20</vt:lpstr>
      <vt:lpstr>'Հավելված 3 Մաս 2'!_ftnref4</vt:lpstr>
      <vt:lpstr>'Հավելված 3 Մաս 2'!_ftnref5</vt:lpstr>
      <vt:lpstr>'Հավելված 3 Մաս 2'!_ftnref6</vt:lpstr>
      <vt:lpstr>'Հավելված 3 Մաս 2'!_ftnref7</vt:lpstr>
      <vt:lpstr>'Հավելված 3 Մաս 2'!_ftnref8</vt:lpstr>
      <vt:lpstr>'Հավելված 3 Մաս 2'!_ftnref9</vt:lpstr>
      <vt:lpstr>'Հավելված 3 Մաս 2'!_Toc501014755</vt:lpstr>
      <vt:lpstr>'Հավելված 3 Մաս 4'!_Toc501014755</vt:lpstr>
      <vt:lpstr>'Հավելված 3 Մաս 4'!Print_Area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Vahan</dc:creator>
  <cp:lastModifiedBy>Arus.Apozyan</cp:lastModifiedBy>
  <cp:lastPrinted>2022-03-11T06:09:06Z</cp:lastPrinted>
  <dcterms:created xsi:type="dcterms:W3CDTF">2017-12-06T07:28:20Z</dcterms:created>
  <dcterms:modified xsi:type="dcterms:W3CDTF">2022-03-15T15:35:20Z</dcterms:modified>
</cp:coreProperties>
</file>